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РСД\РСД 2016 3 созыв\РСД о публ слуш за 2015 год №122 от 09.03.2016\"/>
    </mc:Choice>
  </mc:AlternateContent>
  <bookViews>
    <workbookView xWindow="0" yWindow="0" windowWidth="11310" windowHeight="9615"/>
  </bookViews>
  <sheets>
    <sheet name="Бюджет_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2" l="1"/>
  <c r="G92" i="2"/>
  <c r="G117" i="2"/>
  <c r="G116" i="2" s="1"/>
  <c r="H118" i="2"/>
  <c r="H117" i="2" s="1"/>
  <c r="H116" i="2" s="1"/>
  <c r="G118" i="2"/>
  <c r="G119" i="2"/>
  <c r="H112" i="2"/>
  <c r="H111" i="2" s="1"/>
  <c r="H110" i="2" s="1"/>
  <c r="I112" i="2"/>
  <c r="G112" i="2"/>
  <c r="G111" i="2" s="1"/>
  <c r="G110" i="2" s="1"/>
  <c r="H114" i="2"/>
  <c r="I114" i="2"/>
  <c r="G115" i="2"/>
  <c r="G114" i="2" s="1"/>
  <c r="H108" i="2"/>
  <c r="G108" i="2"/>
  <c r="G109" i="2"/>
  <c r="H106" i="2"/>
  <c r="G107" i="2"/>
  <c r="G106" i="2" s="1"/>
  <c r="H104" i="2"/>
  <c r="G104" i="2"/>
  <c r="G105" i="2"/>
  <c r="H100" i="2"/>
  <c r="I100" i="2"/>
  <c r="G100" i="2"/>
  <c r="G101" i="2"/>
  <c r="H102" i="2"/>
  <c r="I102" i="2"/>
  <c r="G102" i="2"/>
  <c r="G103" i="2"/>
  <c r="H98" i="2"/>
  <c r="H91" i="2" s="1"/>
  <c r="H90" i="2" s="1"/>
  <c r="I98" i="2"/>
  <c r="G99" i="2"/>
  <c r="G98" i="2" s="1"/>
  <c r="G91" i="2" s="1"/>
  <c r="G90" i="2" s="1"/>
  <c r="G94" i="2"/>
  <c r="G95" i="2"/>
  <c r="G96" i="2"/>
  <c r="G97" i="2"/>
  <c r="G93" i="2"/>
  <c r="I86" i="2"/>
  <c r="G87" i="2"/>
  <c r="G86" i="2" s="1"/>
  <c r="G89" i="2"/>
  <c r="G88" i="2" s="1"/>
  <c r="H88" i="2"/>
  <c r="H87" i="2" s="1"/>
  <c r="H86" i="2" s="1"/>
  <c r="I88" i="2"/>
  <c r="H84" i="2"/>
  <c r="G85" i="2"/>
  <c r="G84" i="2" s="1"/>
  <c r="H82" i="2"/>
  <c r="G82" i="2"/>
  <c r="G83" i="2"/>
  <c r="H80" i="2"/>
  <c r="I80" i="2"/>
  <c r="G80" i="2"/>
  <c r="H72" i="2"/>
  <c r="H74" i="2"/>
  <c r="G74" i="2"/>
  <c r="H76" i="2"/>
  <c r="G76" i="2"/>
  <c r="H78" i="2"/>
  <c r="G78" i="2"/>
  <c r="G73" i="2"/>
  <c r="G72" i="2" s="1"/>
  <c r="H70" i="2"/>
  <c r="G71" i="2"/>
  <c r="G70" i="2" s="1"/>
  <c r="H67" i="2"/>
  <c r="I67" i="2"/>
  <c r="G67" i="2"/>
  <c r="H65" i="2"/>
  <c r="I65" i="2"/>
  <c r="I63" i="2"/>
  <c r="I62" i="2" s="1"/>
  <c r="H63" i="2"/>
  <c r="H62" i="2" s="1"/>
  <c r="G63" i="2"/>
  <c r="G64" i="2"/>
  <c r="G66" i="2"/>
  <c r="G65" i="2" s="1"/>
  <c r="G68" i="2"/>
  <c r="I58" i="2"/>
  <c r="H59" i="2"/>
  <c r="H58" i="2" s="1"/>
  <c r="H54" i="2" s="1"/>
  <c r="I59" i="2"/>
  <c r="G60" i="2"/>
  <c r="G59" i="2" s="1"/>
  <c r="G58" i="2" s="1"/>
  <c r="H55" i="2"/>
  <c r="H56" i="2"/>
  <c r="I56" i="2"/>
  <c r="I55" i="2" s="1"/>
  <c r="I54" i="2" s="1"/>
  <c r="G56" i="2"/>
  <c r="G55" i="2" s="1"/>
  <c r="G57" i="2"/>
  <c r="H50" i="2"/>
  <c r="H49" i="2" s="1"/>
  <c r="I50" i="2"/>
  <c r="I49" i="2" s="1"/>
  <c r="G51" i="2"/>
  <c r="G50" i="2" s="1"/>
  <c r="H52" i="2"/>
  <c r="I52" i="2"/>
  <c r="G53" i="2"/>
  <c r="G52" i="2" s="1"/>
  <c r="H47" i="2"/>
  <c r="H46" i="2" s="1"/>
  <c r="I47" i="2"/>
  <c r="I46" i="2" s="1"/>
  <c r="G47" i="2"/>
  <c r="G46" i="2" s="1"/>
  <c r="G48" i="2"/>
  <c r="G45" i="2"/>
  <c r="G44" i="2" s="1"/>
  <c r="G43" i="2" s="1"/>
  <c r="H43" i="2"/>
  <c r="H44" i="2"/>
  <c r="I44" i="2"/>
  <c r="I43" i="2" s="1"/>
  <c r="I42" i="2" s="1"/>
  <c r="H39" i="2"/>
  <c r="H38" i="2" s="1"/>
  <c r="H40" i="2"/>
  <c r="I40" i="2"/>
  <c r="I39" i="2" s="1"/>
  <c r="I38" i="2" s="1"/>
  <c r="G40" i="2"/>
  <c r="G39" i="2" s="1"/>
  <c r="G38" i="2" s="1"/>
  <c r="H69" i="2" l="1"/>
  <c r="H61" i="2" s="1"/>
  <c r="G69" i="2"/>
  <c r="G61" i="2" s="1"/>
  <c r="I12" i="2"/>
  <c r="I121" i="2" s="1"/>
  <c r="G49" i="2"/>
  <c r="G42" i="2" s="1"/>
  <c r="H42" i="2"/>
  <c r="G62" i="2"/>
  <c r="G54" i="2"/>
  <c r="H17" i="2"/>
  <c r="H18" i="2"/>
  <c r="G20" i="2"/>
  <c r="G18" i="2" s="1"/>
  <c r="G17" i="2" s="1"/>
  <c r="G19" i="2"/>
  <c r="G24" i="2"/>
  <c r="G25" i="2"/>
  <c r="G26" i="2"/>
  <c r="G23" i="2"/>
  <c r="G34" i="2"/>
  <c r="G35" i="2"/>
  <c r="G36" i="2"/>
  <c r="G37" i="2"/>
  <c r="G33" i="2"/>
  <c r="H32" i="2"/>
  <c r="H29" i="2"/>
  <c r="G29" i="2"/>
  <c r="H27" i="2"/>
  <c r="G27" i="2"/>
  <c r="H22" i="2"/>
  <c r="H21" i="2" s="1"/>
  <c r="H13" i="2" s="1"/>
  <c r="H12" i="2" s="1"/>
  <c r="H121" i="2" s="1"/>
  <c r="G32" i="2" l="1"/>
  <c r="G22" i="2"/>
  <c r="G21" i="2" l="1"/>
  <c r="G13" i="2" s="1"/>
  <c r="G12" i="2" s="1"/>
  <c r="G121" i="2" s="1"/>
</calcChain>
</file>

<file path=xl/sharedStrings.xml><?xml version="1.0" encoding="utf-8"?>
<sst xmlns="http://schemas.openxmlformats.org/spreadsheetml/2006/main" count="547" uniqueCount="144">
  <si>
    <t>Всего:</t>
  </si>
  <si>
    <t>540</t>
  </si>
  <si>
    <t>4054300</t>
  </si>
  <si>
    <t/>
  </si>
  <si>
    <t>03</t>
  </si>
  <si>
    <t>14</t>
  </si>
  <si>
    <t>Иные межбюджетные трансферты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</si>
  <si>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</si>
  <si>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</si>
  <si>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</si>
  <si>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244</t>
  </si>
  <si>
    <t>4052300</t>
  </si>
  <si>
    <t>02</t>
  </si>
  <si>
    <t>11</t>
  </si>
  <si>
    <t>Прочая закупка товаров, работ и услуг для обеспечения государственных (муниципальных) нужд</t>
  </si>
  <si>
    <t>Мероприятия в сфере физической культуры и спорта</t>
  </si>
  <si>
    <t>4050240</t>
  </si>
  <si>
    <t>Прочие мероприятия органов местного самоуправления</t>
  </si>
  <si>
    <t>Массовый спорт</t>
  </si>
  <si>
    <t>ФИЗИЧЕСКАЯ КУЛЬТУРА И СПОРТ</t>
  </si>
  <si>
    <t>313</t>
  </si>
  <si>
    <t>10</t>
  </si>
  <si>
    <t>Пособия, компенсации, меры социальной поддержки по публичным нормативным обязательствам</t>
  </si>
  <si>
    <t>4053491</t>
  </si>
  <si>
    <t>01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</si>
  <si>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</si>
  <si>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</si>
  <si>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</si>
  <si>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4055608</t>
  </si>
  <si>
    <t>08</t>
  </si>
  <si>
    <t>Финансирование наказов избирателей депутатам Думы ХМАО-Югры</t>
  </si>
  <si>
    <t>111</t>
  </si>
  <si>
    <t>4055471</t>
  </si>
  <si>
    <t>Фонд оплаты труда казенных учреждений и взносы по обязательному социальному страхованию</t>
  </si>
  <si>
    <t>Иные межбюджетные трансферты на повышение оплаты труда работников муниципальных учреждений культуры в целях реализации указа Президента Российской Федерации от 7 мая 2012 года № 597 «О мероприятиях по реализации государственной социальной политики»</t>
  </si>
  <si>
    <t>4052201</t>
  </si>
  <si>
    <t>Мероприятия в сфере культуры</t>
  </si>
  <si>
    <t>853</t>
  </si>
  <si>
    <t>4050059</t>
  </si>
  <si>
    <t>Уплата иных платежей</t>
  </si>
  <si>
    <t>852</t>
  </si>
  <si>
    <t>Уплата прочих налогов, сборов</t>
  </si>
  <si>
    <t>243</t>
  </si>
  <si>
    <t>Закупка товаров, работ, услуг в целях капитального ремонта государственного (муниципального) имущества</t>
  </si>
  <si>
    <t>112</t>
  </si>
  <si>
    <t>Иные выплаты персоналу казенных учреждений, за исключением фонда оплаты труда</t>
  </si>
  <si>
    <t>Расходы на обеспечение деятельности (оказание услуг) муниципальных учреждений</t>
  </si>
  <si>
    <t>Культура</t>
  </si>
  <si>
    <t>КУЛЬТУРА, КИНЕМАТОГРАФИЯ</t>
  </si>
  <si>
    <t>4052101</t>
  </si>
  <si>
    <t>07</t>
  </si>
  <si>
    <t>Проведение мероприятий для детей и молодежи</t>
  </si>
  <si>
    <t>Молодежная политика и оздоровление детей</t>
  </si>
  <si>
    <t>Образование</t>
  </si>
  <si>
    <t>4052410</t>
  </si>
  <si>
    <t>06</t>
  </si>
  <si>
    <t>Расходы на мероприятия, проводимые в рамках Международной экологической акции "Спасти и сохранить"</t>
  </si>
  <si>
    <t>Охрана объектов растительного и животного мира и среды их обитания</t>
  </si>
  <si>
    <t>Охрана окружающей среды</t>
  </si>
  <si>
    <t>4055402</t>
  </si>
  <si>
    <t>05</t>
  </si>
  <si>
    <t>Иные межбюджетные трансферты на содействие местному самоуправлению в развитии исторических и иных местных традиций в рамках подпрограммы "Поддерживание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 Югры на 2014-2020 годы"</t>
  </si>
  <si>
    <t>4052725</t>
  </si>
  <si>
    <t>Организация благоустройства и озеленения этнического лагеря "Кар-тохи"</t>
  </si>
  <si>
    <t>4052724</t>
  </si>
  <si>
    <t>Памятник Защитникам Отечества,благоустройство площади Победы д.Русскинская</t>
  </si>
  <si>
    <t>4052714</t>
  </si>
  <si>
    <t>Прочие мероприятия по благоустройству территорий поселений</t>
  </si>
  <si>
    <t>4052711</t>
  </si>
  <si>
    <t>Организация уличного освещения поселений</t>
  </si>
  <si>
    <t>4051402</t>
  </si>
  <si>
    <t>Софинансирование подпрограммы "Поддерживание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 Югры на 2014-2020 годы"</t>
  </si>
  <si>
    <t>Благоустройство</t>
  </si>
  <si>
    <t>630</t>
  </si>
  <si>
    <t>4052772</t>
  </si>
  <si>
    <t>Субсидии некоммерческим организациям (за исключением государственных (муниципальных) учреждений)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</si>
  <si>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</si>
  <si>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4052723</t>
  </si>
  <si>
    <t>Мероприятия в области жилищного хозяйства</t>
  </si>
  <si>
    <t>810</t>
  </si>
  <si>
    <t>4052721</t>
  </si>
  <si>
    <t>Субсидии юридическим лицам (кроме некоммерческих организаций), индивидуальным предпринимателям, физическим лицам</t>
  </si>
  <si>
    <t>Поддержка жилищного хозяйства поселений (возмещение недополученных доходов организациям, предоставляющим населению жилищные услуги по тарифам, не обеспечивающим возмещение издержек)</t>
  </si>
  <si>
    <t>Жилищное хозяйство</t>
  </si>
  <si>
    <t>Жилищно-коммунальное хозяйство</t>
  </si>
  <si>
    <t>04</t>
  </si>
  <si>
    <t>Связь и информатика</t>
  </si>
  <si>
    <t>4052441</t>
  </si>
  <si>
    <t>09</t>
  </si>
  <si>
    <t>Мероприятия по содержанию дорог и сооружений на них в поселениях</t>
  </si>
  <si>
    <t>Дорожное хозяйство (дорожные фонды)</t>
  </si>
  <si>
    <t>Национальная экономика</t>
  </si>
  <si>
    <t>4055463</t>
  </si>
  <si>
    <t>Субсидии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Ханты-Мансийском автономном округе - Югре в 2014-2020 годах"</t>
  </si>
  <si>
    <t>4051463</t>
  </si>
  <si>
    <t>Софинансирование субсидии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Ханты-Мансийском автономном округе - Югре в 2014-2020 годах"</t>
  </si>
  <si>
    <t>Другие вопросы в области национальной безопасности и правоохранительной деятельности</t>
  </si>
  <si>
    <t>4052801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</si>
  <si>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</si>
  <si>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</si>
  <si>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121</t>
  </si>
  <si>
    <t>4055930</t>
  </si>
  <si>
    <t>Фонд оплаты труда государственных (муниципальных) органов и взносы по обязательному социальному страхованию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</si>
  <si>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 (ФБ)</t>
  </si>
  <si>
    <t>Органы юстиции</t>
  </si>
  <si>
    <t>Национальная безопасность и правоохранительная деятельность</t>
  </si>
  <si>
    <t>4055118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</si>
  <si>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</si>
  <si>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</si>
  <si>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</si>
  <si>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13</t>
  </si>
  <si>
    <t>851</t>
  </si>
  <si>
    <t>Уплата налога на имущество организаций и земельного налога</t>
  </si>
  <si>
    <t>122</t>
  </si>
  <si>
    <t>Иные выплаты персоналу государственных (муниципальных) органов, за исключением фонда оплаты труда</t>
  </si>
  <si>
    <t>4050092</t>
  </si>
  <si>
    <t>Реализация государственных функций, связанных с общегосударственным управлением</t>
  </si>
  <si>
    <t>4050090</t>
  </si>
  <si>
    <t>Оценка недвижимости, признание прав и регулирование отношений по государственной собственности</t>
  </si>
  <si>
    <t>Другие общегосударственные вопросы</t>
  </si>
  <si>
    <t>4050204</t>
  </si>
  <si>
    <t>Расходы на обеспечение деятельности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</si>
  <si>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</si>
  <si>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4050201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</si>
  <si>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</si>
  <si>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</si>
  <si>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</si>
  <si>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сельского поселения Русскинская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</si>
  <si>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</si>
  <si>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</t>
  </si>
  <si>
    <t>Сумма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</si>
  <si>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</si>
  <si>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</si>
  <si>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</si>
  <si>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</si>
  <si>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</si>
  <si>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</si>
  <si>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</si>
  <si>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сельского поселения Русскинская</t>
  </si>
  <si>
    <t xml:space="preserve">  Распределение  расходов  бюджета  сельского  поселения  Русскинская  за  2015  год</t>
  </si>
  <si>
    <t>к проекту решения Совета депутатов</t>
  </si>
  <si>
    <t xml:space="preserve"> по  ведомственной  структуре</t>
  </si>
  <si>
    <t>Приложение 5</t>
  </si>
  <si>
    <t>от  "    "         201__ года №000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</si>
</sst>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164" formatCode="000"/>
    <numFmt numFmtId="165" formatCode="0000000"/>
    <numFmt numFmtId="166" formatCode="#,##0.0_р_.;[Red]\-#,##0.0_р_.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9"/>
      <name val="Times New Roman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Font="1" applyProtection="1">
      <protection hidden="1"/>
    </xf>
    <xf numFmtId="40" fontId="4" fillId="2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40" fontId="3" fillId="0" borderId="0" xfId="1" applyNumberFormat="1" applyFont="1" applyFill="1" applyAlignment="1" applyProtection="1">
      <protection hidden="1"/>
    </xf>
    <xf numFmtId="0" fontId="1" fillId="0" borderId="0" xfId="1" applyFill="1" applyProtection="1">
      <protection hidden="1"/>
    </xf>
    <xf numFmtId="0" fontId="1" fillId="0" borderId="0" xfId="1" applyFont="1" applyFill="1" applyProtection="1">
      <protection hidden="1"/>
    </xf>
    <xf numFmtId="41" fontId="4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vertical="top" wrapText="1"/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right"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3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/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41" fontId="4" fillId="0" borderId="1" xfId="1" applyNumberFormat="1" applyFont="1" applyFill="1" applyBorder="1" applyAlignment="1" applyProtection="1">
      <alignment horizontal="center"/>
      <protection hidden="1"/>
    </xf>
    <xf numFmtId="164" fontId="5" fillId="0" borderId="1" xfId="1" applyNumberFormat="1" applyFont="1" applyFill="1" applyBorder="1" applyAlignment="1" applyProtection="1">
      <alignment horizontal="left" wrapText="1"/>
      <protection hidden="1"/>
    </xf>
    <xf numFmtId="164" fontId="5" fillId="0" borderId="1" xfId="1" applyNumberFormat="1" applyFont="1" applyFill="1" applyBorder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164" fontId="4" fillId="3" borderId="1" xfId="1" applyNumberFormat="1" applyFont="1" applyFill="1" applyBorder="1" applyAlignment="1" applyProtection="1">
      <alignment horizontal="left" wrapText="1"/>
      <protection hidden="1"/>
    </xf>
    <xf numFmtId="164" fontId="4" fillId="3" borderId="1" xfId="1" applyNumberFormat="1" applyFont="1" applyFill="1" applyBorder="1" applyAlignment="1" applyProtection="1">
      <alignment horizontal="center"/>
      <protection hidden="1"/>
    </xf>
    <xf numFmtId="165" fontId="4" fillId="3" borderId="1" xfId="1" applyNumberFormat="1" applyFont="1" applyFill="1" applyBorder="1" applyAlignment="1" applyProtection="1">
      <alignment horizontal="center"/>
      <protection hidden="1"/>
    </xf>
    <xf numFmtId="164" fontId="3" fillId="3" borderId="1" xfId="1" applyNumberFormat="1" applyFont="1" applyFill="1" applyBorder="1" applyAlignment="1" applyProtection="1">
      <alignment horizontal="left" wrapText="1"/>
      <protection hidden="1"/>
    </xf>
    <xf numFmtId="164" fontId="3" fillId="3" borderId="1" xfId="1" applyNumberFormat="1" applyFont="1" applyFill="1" applyBorder="1" applyAlignment="1" applyProtection="1">
      <alignment horizontal="center"/>
      <protection hidden="1"/>
    </xf>
    <xf numFmtId="165" fontId="3" fillId="3" borderId="1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Continuous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protection hidden="1"/>
    </xf>
    <xf numFmtId="166" fontId="4" fillId="3" borderId="1" xfId="1" applyNumberFormat="1" applyFont="1" applyFill="1" applyBorder="1" applyAlignment="1" applyProtection="1">
      <protection hidden="1"/>
    </xf>
    <xf numFmtId="166" fontId="3" fillId="3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protection hidden="1"/>
    </xf>
    <xf numFmtId="166" fontId="4" fillId="0" borderId="1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showGridLines="0" tabSelected="1" workbookViewId="0">
      <selection activeCell="H4" sqref="H4"/>
    </sheetView>
  </sheetViews>
  <sheetFormatPr defaultColWidth="9.140625" defaultRowHeight="12.75" x14ac:dyDescent="0.2"/>
  <cols>
    <col min="1" max="1" width="65" style="1" customWidth="1"/>
    <col min="2" max="4" width="6.140625" style="1" customWidth="1"/>
    <col min="5" max="5" width="7" style="1" customWidth="1"/>
    <col min="6" max="6" width="4.140625" style="1" customWidth="1"/>
    <col min="7" max="8" width="15.7109375" style="1" customWidth="1"/>
    <col min="9" max="9" width="23.42578125" style="1" customWidth="1"/>
    <col min="10" max="10" width="0" style="1" hidden="1" customWidth="1"/>
    <col min="11" max="16" width="11.7109375" style="1" customWidth="1"/>
    <col min="17" max="244" width="9.140625" style="1" customWidth="1"/>
    <col min="245" max="16384" width="9.140625" style="1"/>
  </cols>
  <sheetData>
    <row r="1" spans="1:16" x14ac:dyDescent="0.2">
      <c r="H1" s="1" t="s">
        <v>142</v>
      </c>
    </row>
    <row r="2" spans="1:16" x14ac:dyDescent="0.2">
      <c r="H2" s="1" t="s">
        <v>140</v>
      </c>
    </row>
    <row r="3" spans="1:16" x14ac:dyDescent="0.2">
      <c r="H3" s="1" t="s">
        <v>138</v>
      </c>
    </row>
    <row r="4" spans="1:16" x14ac:dyDescent="0.2">
      <c r="H4" s="1" t="s">
        <v>143</v>
      </c>
    </row>
    <row r="6" spans="1:16" ht="15" customHeight="1" x14ac:dyDescent="0.2">
      <c r="A6" s="43" t="s">
        <v>139</v>
      </c>
      <c r="B6" s="43"/>
      <c r="C6" s="43"/>
      <c r="D6" s="43"/>
      <c r="E6" s="43"/>
      <c r="F6" s="43"/>
      <c r="G6" s="43"/>
      <c r="H6" s="43"/>
      <c r="I6" s="43"/>
      <c r="J6" s="15"/>
      <c r="K6" s="2"/>
      <c r="L6" s="3"/>
      <c r="M6" s="3"/>
      <c r="N6" s="3"/>
      <c r="O6" s="3"/>
      <c r="P6" s="2"/>
    </row>
    <row r="7" spans="1:16" ht="12.75" customHeight="1" x14ac:dyDescent="0.2">
      <c r="A7" s="43" t="s">
        <v>141</v>
      </c>
      <c r="B7" s="45"/>
      <c r="C7" s="45"/>
      <c r="D7" s="45"/>
      <c r="E7" s="45"/>
      <c r="F7" s="45"/>
      <c r="G7" s="45"/>
      <c r="H7" s="45"/>
      <c r="I7" s="45"/>
      <c r="J7" s="15"/>
      <c r="K7" s="2"/>
      <c r="L7" s="3"/>
      <c r="M7" s="3"/>
      <c r="N7" s="3"/>
      <c r="O7" s="3"/>
      <c r="P7" s="2"/>
    </row>
    <row r="8" spans="1:16" ht="12.75" customHeight="1" x14ac:dyDescent="0.2">
      <c r="A8" s="40"/>
      <c r="B8" s="41"/>
      <c r="C8" s="41"/>
      <c r="D8" s="41"/>
      <c r="E8" s="41"/>
      <c r="F8" s="41"/>
      <c r="G8" s="41"/>
      <c r="H8" s="41"/>
      <c r="I8" s="41"/>
      <c r="J8" s="15"/>
      <c r="K8" s="2"/>
      <c r="L8" s="3"/>
      <c r="M8" s="3"/>
      <c r="N8" s="3"/>
      <c r="O8" s="3"/>
      <c r="P8" s="2"/>
    </row>
    <row r="9" spans="1:16" ht="12.75" customHeight="1" x14ac:dyDescent="0.2">
      <c r="A9" s="14"/>
      <c r="B9" s="14"/>
      <c r="C9" s="14"/>
      <c r="D9" s="14"/>
      <c r="E9" s="14"/>
      <c r="F9" s="14"/>
      <c r="G9" s="14"/>
      <c r="H9" s="14"/>
      <c r="I9" s="16" t="s">
        <v>137</v>
      </c>
      <c r="J9" s="3"/>
      <c r="K9" s="3"/>
      <c r="L9" s="3"/>
      <c r="M9" s="3"/>
      <c r="N9" s="3"/>
      <c r="O9" s="3"/>
      <c r="P9" s="2"/>
    </row>
    <row r="10" spans="1:16" ht="72" customHeight="1" x14ac:dyDescent="0.2">
      <c r="A10" s="17" t="s">
        <v>136</v>
      </c>
      <c r="B10" s="18" t="s">
        <v>135</v>
      </c>
      <c r="C10" s="18" t="s">
        <v>134</v>
      </c>
      <c r="D10" s="18" t="s">
        <v>133</v>
      </c>
      <c r="E10" s="18" t="s">
        <v>132</v>
      </c>
      <c r="F10" s="18" t="s">
        <v>131</v>
      </c>
      <c r="G10" s="17" t="s">
        <v>130</v>
      </c>
      <c r="H10" s="19" t="s">
        <v>129</v>
      </c>
      <c r="I10" s="19" t="s">
        <v>128</v>
      </c>
      <c r="J10" s="13"/>
      <c r="K10" s="4"/>
      <c r="L10" s="6"/>
      <c r="M10" s="2"/>
      <c r="N10" s="2"/>
      <c r="O10" s="2"/>
      <c r="P10" s="2"/>
    </row>
    <row r="11" spans="1:16" ht="409.6" hidden="1" customHeight="1" x14ac:dyDescent="0.2">
      <c r="A11" s="20" t="s">
        <v>0</v>
      </c>
      <c r="B11" s="21"/>
      <c r="C11" s="21"/>
      <c r="D11" s="21"/>
      <c r="E11" s="21"/>
      <c r="F11" s="21"/>
      <c r="G11" s="22"/>
      <c r="H11" s="22"/>
      <c r="I11" s="22"/>
      <c r="J11" s="12"/>
      <c r="K11" s="4"/>
      <c r="L11" s="11"/>
      <c r="M11" s="10"/>
      <c r="N11" s="10"/>
      <c r="O11" s="10"/>
      <c r="P11" s="10"/>
    </row>
    <row r="12" spans="1:16" ht="12" customHeight="1" x14ac:dyDescent="0.2">
      <c r="A12" s="23" t="s">
        <v>127</v>
      </c>
      <c r="B12" s="24">
        <v>650</v>
      </c>
      <c r="C12" s="25"/>
      <c r="D12" s="25"/>
      <c r="E12" s="25" t="s">
        <v>3</v>
      </c>
      <c r="F12" s="24" t="s">
        <v>3</v>
      </c>
      <c r="G12" s="35">
        <f>G13+G38+G42+G54+G61+G82+G86+G90+G106+G110+G116</f>
        <v>83093.100000000006</v>
      </c>
      <c r="H12" s="35">
        <f>H13+H38+H42+H54+H61+H82+H86+H90+H106+H110+H116</f>
        <v>82929.899999999994</v>
      </c>
      <c r="I12" s="35">
        <f>I13+I38+I42+I54+I61+I82+I86+I90+I106+I110+I116</f>
        <v>163.20000000000002</v>
      </c>
      <c r="J12" s="9"/>
      <c r="K12" s="4"/>
      <c r="L12" s="2"/>
      <c r="M12" s="2"/>
      <c r="N12" s="2"/>
      <c r="O12" s="2"/>
      <c r="P12" s="2"/>
    </row>
    <row r="13" spans="1:16" ht="12" customHeight="1" x14ac:dyDescent="0.2">
      <c r="A13" s="26" t="s">
        <v>126</v>
      </c>
      <c r="B13" s="27">
        <v>650</v>
      </c>
      <c r="C13" s="28" t="s">
        <v>24</v>
      </c>
      <c r="D13" s="28"/>
      <c r="E13" s="28" t="s">
        <v>3</v>
      </c>
      <c r="F13" s="27" t="s">
        <v>3</v>
      </c>
      <c r="G13" s="36">
        <f>G14+G17+G21</f>
        <v>17400.900000000001</v>
      </c>
      <c r="H13" s="36">
        <f>H14+H17+H21</f>
        <v>17400.900000000001</v>
      </c>
      <c r="I13" s="36">
        <v>0</v>
      </c>
      <c r="J13" s="9"/>
      <c r="K13" s="4"/>
      <c r="L13" s="2"/>
      <c r="M13" s="2"/>
      <c r="N13" s="2"/>
      <c r="O13" s="2"/>
      <c r="P13" s="2"/>
    </row>
    <row r="14" spans="1:16" ht="21.75" customHeight="1" x14ac:dyDescent="0.2">
      <c r="A14" s="29" t="s">
        <v>125</v>
      </c>
      <c r="B14" s="30">
        <v>650</v>
      </c>
      <c r="C14" s="31" t="s">
        <v>24</v>
      </c>
      <c r="D14" s="31" t="s">
        <v>12</v>
      </c>
      <c r="E14" s="31" t="s">
        <v>3</v>
      </c>
      <c r="F14" s="30" t="s">
        <v>3</v>
      </c>
      <c r="G14" s="37">
        <v>1788.4</v>
      </c>
      <c r="H14" s="37">
        <v>1788.4</v>
      </c>
      <c r="I14" s="37">
        <v>0</v>
      </c>
      <c r="J14" s="9"/>
      <c r="K14" s="4"/>
      <c r="L14" s="2"/>
      <c r="M14" s="2"/>
      <c r="N14" s="2"/>
      <c r="O14" s="2"/>
      <c r="P14" s="2"/>
    </row>
    <row r="15" spans="1:16" ht="12" customHeight="1" x14ac:dyDescent="0.2">
      <c r="A15" s="29" t="s">
        <v>124</v>
      </c>
      <c r="B15" s="30">
        <v>650</v>
      </c>
      <c r="C15" s="31" t="s">
        <v>24</v>
      </c>
      <c r="D15" s="31" t="s">
        <v>12</v>
      </c>
      <c r="E15" s="31" t="s">
        <v>123</v>
      </c>
      <c r="F15" s="30" t="s">
        <v>3</v>
      </c>
      <c r="G15" s="37">
        <v>1788.4</v>
      </c>
      <c r="H15" s="37">
        <v>1788.4</v>
      </c>
      <c r="I15" s="37">
        <v>0</v>
      </c>
      <c r="J15" s="9"/>
      <c r="K15" s="4"/>
      <c r="L15" s="2"/>
      <c r="M15" s="2"/>
      <c r="N15" s="2"/>
      <c r="O15" s="2"/>
      <c r="P15" s="2"/>
    </row>
    <row r="16" spans="1:16" ht="21.75" customHeight="1" x14ac:dyDescent="0.2">
      <c r="A16" s="29" t="s">
        <v>102</v>
      </c>
      <c r="B16" s="30">
        <v>650</v>
      </c>
      <c r="C16" s="31" t="s">
        <v>24</v>
      </c>
      <c r="D16" s="31" t="s">
        <v>12</v>
      </c>
      <c r="E16" s="31" t="s">
        <v>123</v>
      </c>
      <c r="F16" s="30" t="s">
        <v>100</v>
      </c>
      <c r="G16" s="37">
        <v>1788.4</v>
      </c>
      <c r="H16" s="37">
        <v>1788.4</v>
      </c>
      <c r="I16" s="37">
        <v>0</v>
      </c>
      <c r="J16" s="9"/>
      <c r="K16" s="4"/>
      <c r="L16" s="2"/>
      <c r="M16" s="2"/>
      <c r="N16" s="2"/>
      <c r="O16" s="2"/>
      <c r="P16" s="2"/>
    </row>
    <row r="17" spans="1:16" ht="21.75" customHeight="1" x14ac:dyDescent="0.2">
      <c r="A17" s="29" t="s">
        <v>122</v>
      </c>
      <c r="B17" s="30">
        <v>650</v>
      </c>
      <c r="C17" s="31" t="s">
        <v>24</v>
      </c>
      <c r="D17" s="31" t="s">
        <v>85</v>
      </c>
      <c r="E17" s="31" t="s">
        <v>3</v>
      </c>
      <c r="F17" s="30" t="s">
        <v>3</v>
      </c>
      <c r="G17" s="37">
        <f>G18</f>
        <v>7831.1</v>
      </c>
      <c r="H17" s="37">
        <f>H18</f>
        <v>7831.1</v>
      </c>
      <c r="I17" s="37">
        <v>0</v>
      </c>
      <c r="J17" s="9"/>
      <c r="K17" s="4"/>
      <c r="L17" s="2"/>
      <c r="M17" s="2"/>
      <c r="N17" s="2"/>
      <c r="O17" s="2"/>
      <c r="P17" s="2"/>
    </row>
    <row r="18" spans="1:16" ht="16.5" customHeight="1" x14ac:dyDescent="0.2">
      <c r="A18" s="29" t="s">
        <v>121</v>
      </c>
      <c r="B18" s="30">
        <v>650</v>
      </c>
      <c r="C18" s="31" t="s">
        <v>24</v>
      </c>
      <c r="D18" s="31" t="s">
        <v>85</v>
      </c>
      <c r="E18" s="31" t="s">
        <v>120</v>
      </c>
      <c r="F18" s="30" t="s">
        <v>3</v>
      </c>
      <c r="G18" s="37">
        <f>G19+G20</f>
        <v>7831.1</v>
      </c>
      <c r="H18" s="37">
        <f>H19+H20</f>
        <v>7831.1</v>
      </c>
      <c r="I18" s="37">
        <v>0</v>
      </c>
      <c r="J18" s="9"/>
      <c r="K18" s="4"/>
      <c r="L18" s="2"/>
      <c r="M18" s="2"/>
      <c r="N18" s="2"/>
      <c r="O18" s="2"/>
      <c r="P18" s="2"/>
    </row>
    <row r="19" spans="1:16" ht="21.75" customHeight="1" x14ac:dyDescent="0.2">
      <c r="A19" s="29" t="s">
        <v>102</v>
      </c>
      <c r="B19" s="30">
        <v>650</v>
      </c>
      <c r="C19" s="31" t="s">
        <v>24</v>
      </c>
      <c r="D19" s="31" t="s">
        <v>85</v>
      </c>
      <c r="E19" s="31" t="s">
        <v>120</v>
      </c>
      <c r="F19" s="30" t="s">
        <v>100</v>
      </c>
      <c r="G19" s="37">
        <f>H19</f>
        <v>7801.6</v>
      </c>
      <c r="H19" s="37">
        <v>7801.6</v>
      </c>
      <c r="I19" s="37">
        <v>0</v>
      </c>
      <c r="J19" s="9"/>
      <c r="K19" s="4"/>
      <c r="L19" s="2"/>
      <c r="M19" s="2"/>
      <c r="N19" s="2"/>
      <c r="O19" s="2"/>
      <c r="P19" s="2"/>
    </row>
    <row r="20" spans="1:16" ht="21.75" customHeight="1" x14ac:dyDescent="0.2">
      <c r="A20" s="29" t="s">
        <v>114</v>
      </c>
      <c r="B20" s="30">
        <v>650</v>
      </c>
      <c r="C20" s="31" t="s">
        <v>24</v>
      </c>
      <c r="D20" s="31" t="s">
        <v>85</v>
      </c>
      <c r="E20" s="31" t="s">
        <v>120</v>
      </c>
      <c r="F20" s="30" t="s">
        <v>113</v>
      </c>
      <c r="G20" s="37">
        <f>H20</f>
        <v>29.5</v>
      </c>
      <c r="H20" s="37">
        <v>29.5</v>
      </c>
      <c r="I20" s="37">
        <v>0</v>
      </c>
      <c r="J20" s="9"/>
      <c r="K20" s="4"/>
      <c r="L20" s="2"/>
      <c r="M20" s="2"/>
      <c r="N20" s="2"/>
      <c r="O20" s="2"/>
      <c r="P20" s="2"/>
    </row>
    <row r="21" spans="1:16" ht="12" customHeight="1" x14ac:dyDescent="0.2">
      <c r="A21" s="29" t="s">
        <v>119</v>
      </c>
      <c r="B21" s="30">
        <v>650</v>
      </c>
      <c r="C21" s="31" t="s">
        <v>24</v>
      </c>
      <c r="D21" s="31" t="s">
        <v>110</v>
      </c>
      <c r="E21" s="31" t="s">
        <v>3</v>
      </c>
      <c r="F21" s="30" t="s">
        <v>3</v>
      </c>
      <c r="G21" s="37">
        <f>G22+G27+G29+G32</f>
        <v>7781.4</v>
      </c>
      <c r="H21" s="37">
        <f>H22+H27+H29+H32</f>
        <v>7781.4</v>
      </c>
      <c r="I21" s="37">
        <v>0</v>
      </c>
      <c r="J21" s="9"/>
      <c r="K21" s="4"/>
      <c r="L21" s="2"/>
      <c r="M21" s="2"/>
      <c r="N21" s="2"/>
      <c r="O21" s="2"/>
      <c r="P21" s="2"/>
    </row>
    <row r="22" spans="1:16" ht="12" customHeight="1" x14ac:dyDescent="0.2">
      <c r="A22" s="29" t="s">
        <v>46</v>
      </c>
      <c r="B22" s="30">
        <v>650</v>
      </c>
      <c r="C22" s="31" t="s">
        <v>24</v>
      </c>
      <c r="D22" s="31" t="s">
        <v>110</v>
      </c>
      <c r="E22" s="31" t="s">
        <v>38</v>
      </c>
      <c r="F22" s="30" t="s">
        <v>3</v>
      </c>
      <c r="G22" s="37">
        <f>G23+G24+G25+G26</f>
        <v>6547</v>
      </c>
      <c r="H22" s="37">
        <f>H23+H24+H25+H26</f>
        <v>6547</v>
      </c>
      <c r="I22" s="37">
        <v>0</v>
      </c>
      <c r="J22" s="9"/>
      <c r="K22" s="4"/>
      <c r="L22" s="2"/>
      <c r="M22" s="2"/>
      <c r="N22" s="2"/>
      <c r="O22" s="2"/>
      <c r="P22" s="2"/>
    </row>
    <row r="23" spans="1:16" ht="12" customHeight="1" x14ac:dyDescent="0.2">
      <c r="A23" s="29" t="s">
        <v>33</v>
      </c>
      <c r="B23" s="30">
        <v>650</v>
      </c>
      <c r="C23" s="31" t="s">
        <v>24</v>
      </c>
      <c r="D23" s="31" t="s">
        <v>110</v>
      </c>
      <c r="E23" s="31" t="s">
        <v>38</v>
      </c>
      <c r="F23" s="30" t="s">
        <v>31</v>
      </c>
      <c r="G23" s="37">
        <f>H23</f>
        <v>4345.6000000000004</v>
      </c>
      <c r="H23" s="37">
        <v>4345.6000000000004</v>
      </c>
      <c r="I23" s="37">
        <v>0</v>
      </c>
      <c r="J23" s="9"/>
      <c r="K23" s="4"/>
      <c r="L23" s="2"/>
      <c r="M23" s="2"/>
      <c r="N23" s="2"/>
      <c r="O23" s="2"/>
      <c r="P23" s="2"/>
    </row>
    <row r="24" spans="1:16" ht="12" customHeight="1" x14ac:dyDescent="0.2">
      <c r="A24" s="29" t="s">
        <v>45</v>
      </c>
      <c r="B24" s="30">
        <v>650</v>
      </c>
      <c r="C24" s="31" t="s">
        <v>24</v>
      </c>
      <c r="D24" s="31" t="s">
        <v>110</v>
      </c>
      <c r="E24" s="31" t="s">
        <v>38</v>
      </c>
      <c r="F24" s="30" t="s">
        <v>44</v>
      </c>
      <c r="G24" s="37">
        <f t="shared" ref="G24:G26" si="0">H24</f>
        <v>300.39999999999998</v>
      </c>
      <c r="H24" s="37">
        <v>300.39999999999998</v>
      </c>
      <c r="I24" s="37">
        <v>0</v>
      </c>
      <c r="J24" s="9"/>
      <c r="K24" s="4"/>
      <c r="L24" s="2"/>
      <c r="M24" s="2"/>
      <c r="N24" s="2"/>
      <c r="O24" s="2"/>
      <c r="P24" s="2"/>
    </row>
    <row r="25" spans="1:16" ht="23.25" customHeight="1" x14ac:dyDescent="0.2">
      <c r="A25" s="29" t="s">
        <v>14</v>
      </c>
      <c r="B25" s="30">
        <v>650</v>
      </c>
      <c r="C25" s="31" t="s">
        <v>24</v>
      </c>
      <c r="D25" s="31" t="s">
        <v>110</v>
      </c>
      <c r="E25" s="31" t="s">
        <v>38</v>
      </c>
      <c r="F25" s="30" t="s">
        <v>10</v>
      </c>
      <c r="G25" s="37">
        <f t="shared" si="0"/>
        <v>1894.4</v>
      </c>
      <c r="H25" s="37">
        <v>1894.4</v>
      </c>
      <c r="I25" s="37">
        <v>0</v>
      </c>
      <c r="J25" s="9"/>
      <c r="K25" s="4"/>
      <c r="L25" s="2"/>
      <c r="M25" s="2"/>
      <c r="N25" s="2"/>
      <c r="O25" s="2"/>
      <c r="P25" s="2"/>
    </row>
    <row r="26" spans="1:16" ht="12" customHeight="1" x14ac:dyDescent="0.2">
      <c r="A26" s="29" t="s">
        <v>39</v>
      </c>
      <c r="B26" s="30">
        <v>650</v>
      </c>
      <c r="C26" s="31" t="s">
        <v>24</v>
      </c>
      <c r="D26" s="31" t="s">
        <v>110</v>
      </c>
      <c r="E26" s="31" t="s">
        <v>38</v>
      </c>
      <c r="F26" s="30" t="s">
        <v>37</v>
      </c>
      <c r="G26" s="37">
        <f t="shared" si="0"/>
        <v>6.6</v>
      </c>
      <c r="H26" s="37">
        <v>6.6</v>
      </c>
      <c r="I26" s="37">
        <v>0</v>
      </c>
      <c r="J26" s="9"/>
      <c r="K26" s="4"/>
      <c r="L26" s="2"/>
      <c r="M26" s="2"/>
      <c r="N26" s="2"/>
      <c r="O26" s="2"/>
      <c r="P26" s="2"/>
    </row>
    <row r="27" spans="1:16" ht="12" customHeight="1" x14ac:dyDescent="0.2">
      <c r="A27" s="29" t="s">
        <v>118</v>
      </c>
      <c r="B27" s="30">
        <v>650</v>
      </c>
      <c r="C27" s="31" t="s">
        <v>24</v>
      </c>
      <c r="D27" s="31" t="s">
        <v>110</v>
      </c>
      <c r="E27" s="31" t="s">
        <v>117</v>
      </c>
      <c r="F27" s="30" t="s">
        <v>3</v>
      </c>
      <c r="G27" s="37">
        <f>G28</f>
        <v>8.1999999999999993</v>
      </c>
      <c r="H27" s="37">
        <f>H28</f>
        <v>8.1999999999999993</v>
      </c>
      <c r="I27" s="37">
        <v>0</v>
      </c>
      <c r="J27" s="9"/>
      <c r="K27" s="4"/>
      <c r="L27" s="2"/>
      <c r="M27" s="2"/>
      <c r="N27" s="2"/>
      <c r="O27" s="2"/>
      <c r="P27" s="2"/>
    </row>
    <row r="28" spans="1:16" ht="21" customHeight="1" x14ac:dyDescent="0.2">
      <c r="A28" s="29" t="s">
        <v>14</v>
      </c>
      <c r="B28" s="30">
        <v>650</v>
      </c>
      <c r="C28" s="31" t="s">
        <v>24</v>
      </c>
      <c r="D28" s="31" t="s">
        <v>110</v>
      </c>
      <c r="E28" s="31" t="s">
        <v>117</v>
      </c>
      <c r="F28" s="30" t="s">
        <v>10</v>
      </c>
      <c r="G28" s="37">
        <v>8.1999999999999993</v>
      </c>
      <c r="H28" s="37">
        <v>8.1999999999999993</v>
      </c>
      <c r="I28" s="37">
        <v>0</v>
      </c>
      <c r="J28" s="9"/>
      <c r="K28" s="4"/>
      <c r="L28" s="2"/>
      <c r="M28" s="2"/>
      <c r="N28" s="2"/>
      <c r="O28" s="2"/>
      <c r="P28" s="2"/>
    </row>
    <row r="29" spans="1:16" ht="12" customHeight="1" x14ac:dyDescent="0.2">
      <c r="A29" s="29" t="s">
        <v>116</v>
      </c>
      <c r="B29" s="30">
        <v>650</v>
      </c>
      <c r="C29" s="31" t="s">
        <v>24</v>
      </c>
      <c r="D29" s="31" t="s">
        <v>110</v>
      </c>
      <c r="E29" s="31" t="s">
        <v>115</v>
      </c>
      <c r="F29" s="30" t="s">
        <v>3</v>
      </c>
      <c r="G29" s="37">
        <f>G30+G31</f>
        <v>325</v>
      </c>
      <c r="H29" s="37">
        <f>H30+H31</f>
        <v>325</v>
      </c>
      <c r="I29" s="37">
        <v>0</v>
      </c>
      <c r="J29" s="9"/>
      <c r="K29" s="4"/>
      <c r="L29" s="2"/>
      <c r="M29" s="2"/>
      <c r="N29" s="2"/>
      <c r="O29" s="2"/>
      <c r="P29" s="2"/>
    </row>
    <row r="30" spans="1:16" ht="12" customHeight="1" x14ac:dyDescent="0.2">
      <c r="A30" s="29" t="s">
        <v>41</v>
      </c>
      <c r="B30" s="30">
        <v>650</v>
      </c>
      <c r="C30" s="31" t="s">
        <v>24</v>
      </c>
      <c r="D30" s="31" t="s">
        <v>110</v>
      </c>
      <c r="E30" s="31" t="s">
        <v>115</v>
      </c>
      <c r="F30" s="30" t="s">
        <v>40</v>
      </c>
      <c r="G30" s="37">
        <v>10</v>
      </c>
      <c r="H30" s="37">
        <v>10</v>
      </c>
      <c r="I30" s="37">
        <v>0</v>
      </c>
      <c r="J30" s="9"/>
      <c r="K30" s="4"/>
      <c r="L30" s="2"/>
      <c r="M30" s="2"/>
      <c r="N30" s="2"/>
      <c r="O30" s="2"/>
      <c r="P30" s="2"/>
    </row>
    <row r="31" spans="1:16" ht="12" customHeight="1" x14ac:dyDescent="0.2">
      <c r="A31" s="29" t="s">
        <v>39</v>
      </c>
      <c r="B31" s="30">
        <v>650</v>
      </c>
      <c r="C31" s="31" t="s">
        <v>24</v>
      </c>
      <c r="D31" s="31" t="s">
        <v>110</v>
      </c>
      <c r="E31" s="31" t="s">
        <v>115</v>
      </c>
      <c r="F31" s="30" t="s">
        <v>37</v>
      </c>
      <c r="G31" s="37">
        <v>315</v>
      </c>
      <c r="H31" s="37">
        <v>315</v>
      </c>
      <c r="I31" s="37">
        <v>0</v>
      </c>
      <c r="J31" s="9"/>
      <c r="K31" s="4"/>
      <c r="L31" s="2"/>
      <c r="M31" s="2"/>
      <c r="N31" s="2"/>
      <c r="O31" s="2"/>
      <c r="P31" s="2"/>
    </row>
    <row r="32" spans="1:16" ht="12" customHeight="1" x14ac:dyDescent="0.2">
      <c r="A32" s="29" t="s">
        <v>17</v>
      </c>
      <c r="B32" s="30">
        <v>650</v>
      </c>
      <c r="C32" s="31" t="s">
        <v>24</v>
      </c>
      <c r="D32" s="31" t="s">
        <v>110</v>
      </c>
      <c r="E32" s="31" t="s">
        <v>16</v>
      </c>
      <c r="F32" s="30" t="s">
        <v>3</v>
      </c>
      <c r="G32" s="37">
        <f>G33+G34+G35+G36+G37</f>
        <v>901.2</v>
      </c>
      <c r="H32" s="37">
        <f>H33+H34+H35+H36+H37</f>
        <v>901.2</v>
      </c>
      <c r="I32" s="37">
        <v>0</v>
      </c>
      <c r="J32" s="9"/>
      <c r="K32" s="4"/>
      <c r="L32" s="2"/>
      <c r="M32" s="2"/>
      <c r="N32" s="2"/>
      <c r="O32" s="2"/>
      <c r="P32" s="2"/>
    </row>
    <row r="33" spans="1:16" ht="21.75" customHeight="1" x14ac:dyDescent="0.2">
      <c r="A33" s="29" t="s">
        <v>114</v>
      </c>
      <c r="B33" s="30">
        <v>650</v>
      </c>
      <c r="C33" s="31" t="s">
        <v>24</v>
      </c>
      <c r="D33" s="31" t="s">
        <v>110</v>
      </c>
      <c r="E33" s="31" t="s">
        <v>16</v>
      </c>
      <c r="F33" s="30" t="s">
        <v>113</v>
      </c>
      <c r="G33" s="37">
        <f>H33</f>
        <v>710.7</v>
      </c>
      <c r="H33" s="37">
        <v>710.7</v>
      </c>
      <c r="I33" s="37">
        <v>0</v>
      </c>
      <c r="J33" s="9"/>
      <c r="K33" s="4"/>
      <c r="L33" s="2"/>
      <c r="M33" s="2"/>
      <c r="N33" s="2"/>
      <c r="O33" s="2"/>
      <c r="P33" s="2"/>
    </row>
    <row r="34" spans="1:16" ht="20.25" customHeight="1" x14ac:dyDescent="0.2">
      <c r="A34" s="29" t="s">
        <v>14</v>
      </c>
      <c r="B34" s="30">
        <v>650</v>
      </c>
      <c r="C34" s="31" t="s">
        <v>24</v>
      </c>
      <c r="D34" s="31" t="s">
        <v>110</v>
      </c>
      <c r="E34" s="31" t="s">
        <v>16</v>
      </c>
      <c r="F34" s="30" t="s">
        <v>10</v>
      </c>
      <c r="G34" s="37">
        <f t="shared" ref="G34:G37" si="1">H34</f>
        <v>155.30000000000001</v>
      </c>
      <c r="H34" s="37">
        <v>155.30000000000001</v>
      </c>
      <c r="I34" s="37">
        <v>0</v>
      </c>
      <c r="J34" s="9"/>
      <c r="K34" s="4"/>
      <c r="L34" s="2"/>
      <c r="M34" s="2"/>
      <c r="N34" s="2"/>
      <c r="O34" s="2"/>
      <c r="P34" s="2"/>
    </row>
    <row r="35" spans="1:16" ht="12" customHeight="1" x14ac:dyDescent="0.2">
      <c r="A35" s="29" t="s">
        <v>112</v>
      </c>
      <c r="B35" s="30">
        <v>650</v>
      </c>
      <c r="C35" s="31" t="s">
        <v>24</v>
      </c>
      <c r="D35" s="31" t="s">
        <v>110</v>
      </c>
      <c r="E35" s="31" t="s">
        <v>16</v>
      </c>
      <c r="F35" s="30" t="s">
        <v>111</v>
      </c>
      <c r="G35" s="37">
        <f t="shared" si="1"/>
        <v>4.0999999999999996</v>
      </c>
      <c r="H35" s="37">
        <v>4.0999999999999996</v>
      </c>
      <c r="I35" s="37">
        <v>0</v>
      </c>
      <c r="J35" s="9"/>
      <c r="K35" s="4"/>
      <c r="L35" s="2"/>
      <c r="M35" s="2"/>
      <c r="N35" s="2"/>
      <c r="O35" s="2"/>
      <c r="P35" s="2"/>
    </row>
    <row r="36" spans="1:16" ht="12" customHeight="1" x14ac:dyDescent="0.2">
      <c r="A36" s="29" t="s">
        <v>41</v>
      </c>
      <c r="B36" s="30">
        <v>650</v>
      </c>
      <c r="C36" s="31" t="s">
        <v>24</v>
      </c>
      <c r="D36" s="31" t="s">
        <v>110</v>
      </c>
      <c r="E36" s="31" t="s">
        <v>16</v>
      </c>
      <c r="F36" s="30" t="s">
        <v>40</v>
      </c>
      <c r="G36" s="37">
        <f t="shared" si="1"/>
        <v>15.9</v>
      </c>
      <c r="H36" s="37">
        <v>15.9</v>
      </c>
      <c r="I36" s="37">
        <v>0</v>
      </c>
      <c r="J36" s="9"/>
      <c r="K36" s="4"/>
      <c r="L36" s="2"/>
      <c r="M36" s="2"/>
      <c r="N36" s="2"/>
      <c r="O36" s="2"/>
      <c r="P36" s="2"/>
    </row>
    <row r="37" spans="1:16" ht="12" customHeight="1" x14ac:dyDescent="0.2">
      <c r="A37" s="29" t="s">
        <v>39</v>
      </c>
      <c r="B37" s="30">
        <v>650</v>
      </c>
      <c r="C37" s="31" t="s">
        <v>24</v>
      </c>
      <c r="D37" s="31" t="s">
        <v>110</v>
      </c>
      <c r="E37" s="31" t="s">
        <v>16</v>
      </c>
      <c r="F37" s="30" t="s">
        <v>37</v>
      </c>
      <c r="G37" s="37">
        <f t="shared" si="1"/>
        <v>15.2</v>
      </c>
      <c r="H37" s="37">
        <v>15.2</v>
      </c>
      <c r="I37" s="37">
        <v>0</v>
      </c>
      <c r="J37" s="9"/>
      <c r="K37" s="4"/>
      <c r="L37" s="2"/>
      <c r="M37" s="2"/>
      <c r="N37" s="2"/>
      <c r="O37" s="2"/>
      <c r="P37" s="2"/>
    </row>
    <row r="38" spans="1:16" ht="12" customHeight="1" x14ac:dyDescent="0.2">
      <c r="A38" s="26" t="s">
        <v>109</v>
      </c>
      <c r="B38" s="27">
        <v>650</v>
      </c>
      <c r="C38" s="28" t="s">
        <v>12</v>
      </c>
      <c r="D38" s="28"/>
      <c r="E38" s="28" t="s">
        <v>3</v>
      </c>
      <c r="F38" s="27" t="s">
        <v>3</v>
      </c>
      <c r="G38" s="36">
        <f>G39</f>
        <v>144.9</v>
      </c>
      <c r="H38" s="36">
        <f t="shared" ref="H38:I38" si="2">H39</f>
        <v>0</v>
      </c>
      <c r="I38" s="36">
        <f t="shared" si="2"/>
        <v>144.9</v>
      </c>
      <c r="J38" s="9"/>
      <c r="K38" s="4"/>
      <c r="L38" s="2"/>
      <c r="M38" s="2"/>
      <c r="N38" s="2"/>
      <c r="O38" s="2"/>
      <c r="P38" s="2"/>
    </row>
    <row r="39" spans="1:16" ht="12" customHeight="1" x14ac:dyDescent="0.2">
      <c r="A39" s="29" t="s">
        <v>108</v>
      </c>
      <c r="B39" s="30">
        <v>650</v>
      </c>
      <c r="C39" s="31" t="s">
        <v>12</v>
      </c>
      <c r="D39" s="31" t="s">
        <v>4</v>
      </c>
      <c r="E39" s="31" t="s">
        <v>3</v>
      </c>
      <c r="F39" s="30" t="s">
        <v>3</v>
      </c>
      <c r="G39" s="37">
        <f>G40</f>
        <v>144.9</v>
      </c>
      <c r="H39" s="37">
        <f t="shared" ref="H39:I39" si="3">H40</f>
        <v>0</v>
      </c>
      <c r="I39" s="37">
        <f t="shared" si="3"/>
        <v>144.9</v>
      </c>
      <c r="J39" s="9"/>
      <c r="K39" s="4"/>
      <c r="L39" s="2"/>
      <c r="M39" s="2"/>
      <c r="N39" s="2"/>
      <c r="O39" s="2"/>
      <c r="P39" s="2"/>
    </row>
    <row r="40" spans="1:16" ht="21" customHeight="1" x14ac:dyDescent="0.2">
      <c r="A40" s="29" t="s">
        <v>107</v>
      </c>
      <c r="B40" s="30">
        <v>650</v>
      </c>
      <c r="C40" s="31" t="s">
        <v>12</v>
      </c>
      <c r="D40" s="31" t="s">
        <v>4</v>
      </c>
      <c r="E40" s="31" t="s">
        <v>106</v>
      </c>
      <c r="F40" s="30" t="s">
        <v>3</v>
      </c>
      <c r="G40" s="37">
        <f>G41</f>
        <v>144.9</v>
      </c>
      <c r="H40" s="37">
        <f t="shared" ref="H40:I40" si="4">H41</f>
        <v>0</v>
      </c>
      <c r="I40" s="37">
        <f t="shared" si="4"/>
        <v>144.9</v>
      </c>
      <c r="J40" s="9"/>
      <c r="K40" s="4"/>
      <c r="L40" s="2"/>
      <c r="M40" s="2"/>
      <c r="N40" s="2"/>
      <c r="O40" s="2"/>
      <c r="P40" s="2"/>
    </row>
    <row r="41" spans="1:16" ht="21.75" customHeight="1" x14ac:dyDescent="0.2">
      <c r="A41" s="29" t="s">
        <v>102</v>
      </c>
      <c r="B41" s="30">
        <v>650</v>
      </c>
      <c r="C41" s="31" t="s">
        <v>12</v>
      </c>
      <c r="D41" s="31" t="s">
        <v>4</v>
      </c>
      <c r="E41" s="31" t="s">
        <v>106</v>
      </c>
      <c r="F41" s="30" t="s">
        <v>100</v>
      </c>
      <c r="G41" s="37">
        <v>144.9</v>
      </c>
      <c r="H41" s="37">
        <v>0</v>
      </c>
      <c r="I41" s="37">
        <v>144.9</v>
      </c>
      <c r="J41" s="9"/>
      <c r="K41" s="4"/>
      <c r="L41" s="2"/>
      <c r="M41" s="2"/>
      <c r="N41" s="2"/>
      <c r="O41" s="2"/>
      <c r="P41" s="2"/>
    </row>
    <row r="42" spans="1:16" ht="12" customHeight="1" x14ac:dyDescent="0.2">
      <c r="A42" s="26" t="s">
        <v>105</v>
      </c>
      <c r="B42" s="27">
        <v>650</v>
      </c>
      <c r="C42" s="28" t="s">
        <v>4</v>
      </c>
      <c r="D42" s="28"/>
      <c r="E42" s="28" t="s">
        <v>3</v>
      </c>
      <c r="F42" s="27" t="s">
        <v>3</v>
      </c>
      <c r="G42" s="36">
        <f>G43+G46+G49</f>
        <v>171.6</v>
      </c>
      <c r="H42" s="36">
        <f t="shared" ref="H42:I42" si="5">H43+H46+H49</f>
        <v>153.30000000000001</v>
      </c>
      <c r="I42" s="36">
        <f t="shared" si="5"/>
        <v>18.3</v>
      </c>
      <c r="J42" s="9"/>
      <c r="K42" s="4"/>
      <c r="L42" s="2"/>
      <c r="M42" s="2"/>
      <c r="N42" s="2"/>
      <c r="O42" s="2"/>
      <c r="P42" s="2"/>
    </row>
    <row r="43" spans="1:16" ht="12" customHeight="1" x14ac:dyDescent="0.2">
      <c r="A43" s="29" t="s">
        <v>104</v>
      </c>
      <c r="B43" s="30">
        <v>650</v>
      </c>
      <c r="C43" s="31" t="s">
        <v>4</v>
      </c>
      <c r="D43" s="31" t="s">
        <v>85</v>
      </c>
      <c r="E43" s="31" t="s">
        <v>3</v>
      </c>
      <c r="F43" s="30" t="s">
        <v>3</v>
      </c>
      <c r="G43" s="37">
        <f>G44</f>
        <v>18.3</v>
      </c>
      <c r="H43" s="37">
        <f t="shared" ref="H43:I43" si="6">H44</f>
        <v>0</v>
      </c>
      <c r="I43" s="37">
        <f t="shared" si="6"/>
        <v>18.3</v>
      </c>
      <c r="J43" s="9"/>
      <c r="K43" s="4"/>
      <c r="L43" s="2"/>
      <c r="M43" s="2"/>
      <c r="N43" s="2"/>
      <c r="O43" s="2"/>
      <c r="P43" s="2"/>
    </row>
    <row r="44" spans="1:16" ht="45" customHeight="1" x14ac:dyDescent="0.2">
      <c r="A44" s="29" t="s">
        <v>103</v>
      </c>
      <c r="B44" s="30">
        <v>650</v>
      </c>
      <c r="C44" s="31" t="s">
        <v>4</v>
      </c>
      <c r="D44" s="31" t="s">
        <v>85</v>
      </c>
      <c r="E44" s="31" t="s">
        <v>101</v>
      </c>
      <c r="F44" s="30" t="s">
        <v>3</v>
      </c>
      <c r="G44" s="37">
        <f>G45</f>
        <v>18.3</v>
      </c>
      <c r="H44" s="37">
        <f t="shared" ref="H44:I44" si="7">H45</f>
        <v>0</v>
      </c>
      <c r="I44" s="37">
        <f t="shared" si="7"/>
        <v>18.3</v>
      </c>
      <c r="J44" s="9"/>
      <c r="K44" s="4"/>
      <c r="L44" s="2"/>
      <c r="M44" s="2"/>
      <c r="N44" s="2"/>
      <c r="O44" s="2"/>
      <c r="P44" s="2"/>
    </row>
    <row r="45" spans="1:16" ht="21.75" customHeight="1" x14ac:dyDescent="0.2">
      <c r="A45" s="29" t="s">
        <v>102</v>
      </c>
      <c r="B45" s="30">
        <v>650</v>
      </c>
      <c r="C45" s="31" t="s">
        <v>4</v>
      </c>
      <c r="D45" s="31" t="s">
        <v>85</v>
      </c>
      <c r="E45" s="31" t="s">
        <v>101</v>
      </c>
      <c r="F45" s="30" t="s">
        <v>100</v>
      </c>
      <c r="G45" s="37">
        <f>H45+I45</f>
        <v>18.3</v>
      </c>
      <c r="H45" s="37">
        <v>0</v>
      </c>
      <c r="I45" s="37">
        <v>18.3</v>
      </c>
      <c r="J45" s="9"/>
      <c r="K45" s="4"/>
      <c r="L45" s="2"/>
      <c r="M45" s="2"/>
      <c r="N45" s="2"/>
      <c r="O45" s="2"/>
      <c r="P45" s="2"/>
    </row>
    <row r="46" spans="1:16" ht="21.75" customHeight="1" x14ac:dyDescent="0.2">
      <c r="A46" s="29" t="s">
        <v>99</v>
      </c>
      <c r="B46" s="30">
        <v>650</v>
      </c>
      <c r="C46" s="31" t="s">
        <v>4</v>
      </c>
      <c r="D46" s="31" t="s">
        <v>88</v>
      </c>
      <c r="E46" s="31" t="s">
        <v>3</v>
      </c>
      <c r="F46" s="30" t="s">
        <v>3</v>
      </c>
      <c r="G46" s="37">
        <f>G47</f>
        <v>101.5</v>
      </c>
      <c r="H46" s="37">
        <f t="shared" ref="H46:I46" si="8">H47</f>
        <v>101.5</v>
      </c>
      <c r="I46" s="37">
        <f t="shared" si="8"/>
        <v>0</v>
      </c>
      <c r="J46" s="9"/>
      <c r="K46" s="4"/>
      <c r="L46" s="2"/>
      <c r="M46" s="2"/>
      <c r="N46" s="2"/>
      <c r="O46" s="2"/>
      <c r="P46" s="2"/>
    </row>
    <row r="47" spans="1:16" ht="21.75" customHeight="1" x14ac:dyDescent="0.2">
      <c r="A47" s="29" t="s">
        <v>98</v>
      </c>
      <c r="B47" s="30">
        <v>650</v>
      </c>
      <c r="C47" s="31" t="s">
        <v>4</v>
      </c>
      <c r="D47" s="31" t="s">
        <v>88</v>
      </c>
      <c r="E47" s="31" t="s">
        <v>97</v>
      </c>
      <c r="F47" s="30" t="s">
        <v>3</v>
      </c>
      <c r="G47" s="37">
        <f>G48</f>
        <v>101.5</v>
      </c>
      <c r="H47" s="37">
        <f t="shared" ref="H47:I47" si="9">H48</f>
        <v>101.5</v>
      </c>
      <c r="I47" s="37">
        <f t="shared" si="9"/>
        <v>0</v>
      </c>
      <c r="J47" s="9"/>
      <c r="K47" s="4"/>
      <c r="L47" s="2"/>
      <c r="M47" s="2"/>
      <c r="N47" s="2"/>
      <c r="O47" s="2"/>
      <c r="P47" s="2"/>
    </row>
    <row r="48" spans="1:16" ht="21" customHeight="1" x14ac:dyDescent="0.2">
      <c r="A48" s="29" t="s">
        <v>14</v>
      </c>
      <c r="B48" s="30">
        <v>650</v>
      </c>
      <c r="C48" s="31" t="s">
        <v>4</v>
      </c>
      <c r="D48" s="31" t="s">
        <v>88</v>
      </c>
      <c r="E48" s="31" t="s">
        <v>97</v>
      </c>
      <c r="F48" s="30" t="s">
        <v>10</v>
      </c>
      <c r="G48" s="37">
        <f>H48+I48</f>
        <v>101.5</v>
      </c>
      <c r="H48" s="37">
        <v>101.5</v>
      </c>
      <c r="I48" s="37">
        <v>0</v>
      </c>
      <c r="J48" s="9"/>
      <c r="K48" s="4"/>
      <c r="L48" s="2"/>
      <c r="M48" s="2"/>
      <c r="N48" s="2"/>
      <c r="O48" s="2"/>
      <c r="P48" s="2"/>
    </row>
    <row r="49" spans="1:16" ht="14.25" customHeight="1" x14ac:dyDescent="0.2">
      <c r="A49" s="29" t="s">
        <v>96</v>
      </c>
      <c r="B49" s="30">
        <v>650</v>
      </c>
      <c r="C49" s="31" t="s">
        <v>4</v>
      </c>
      <c r="D49" s="31" t="s">
        <v>5</v>
      </c>
      <c r="E49" s="31" t="s">
        <v>3</v>
      </c>
      <c r="F49" s="30" t="s">
        <v>3</v>
      </c>
      <c r="G49" s="37">
        <f>G50+G52</f>
        <v>51.8</v>
      </c>
      <c r="H49" s="37">
        <f t="shared" ref="H49:I49" si="10">H50+H52</f>
        <v>51.8</v>
      </c>
      <c r="I49" s="37">
        <f t="shared" si="10"/>
        <v>0</v>
      </c>
      <c r="J49" s="9"/>
      <c r="K49" s="4"/>
      <c r="L49" s="2"/>
      <c r="M49" s="2"/>
      <c r="N49" s="2"/>
      <c r="O49" s="2"/>
      <c r="P49" s="2"/>
    </row>
    <row r="50" spans="1:16" ht="69" customHeight="1" x14ac:dyDescent="0.2">
      <c r="A50" s="29" t="s">
        <v>95</v>
      </c>
      <c r="B50" s="30">
        <v>650</v>
      </c>
      <c r="C50" s="31" t="s">
        <v>4</v>
      </c>
      <c r="D50" s="31" t="s">
        <v>5</v>
      </c>
      <c r="E50" s="31" t="s">
        <v>94</v>
      </c>
      <c r="F50" s="30" t="s">
        <v>3</v>
      </c>
      <c r="G50" s="37">
        <f>G51</f>
        <v>15.5</v>
      </c>
      <c r="H50" s="37">
        <f t="shared" ref="H50:I50" si="11">H51</f>
        <v>15.5</v>
      </c>
      <c r="I50" s="37">
        <f t="shared" si="11"/>
        <v>0</v>
      </c>
      <c r="J50" s="9"/>
      <c r="K50" s="4"/>
      <c r="L50" s="2"/>
      <c r="M50" s="2"/>
      <c r="N50" s="2"/>
      <c r="O50" s="2"/>
      <c r="P50" s="2"/>
    </row>
    <row r="51" spans="1:16" ht="22.5" customHeight="1" x14ac:dyDescent="0.2">
      <c r="A51" s="29" t="s">
        <v>14</v>
      </c>
      <c r="B51" s="30">
        <v>650</v>
      </c>
      <c r="C51" s="31" t="s">
        <v>4</v>
      </c>
      <c r="D51" s="31" t="s">
        <v>5</v>
      </c>
      <c r="E51" s="31" t="s">
        <v>94</v>
      </c>
      <c r="F51" s="30" t="s">
        <v>10</v>
      </c>
      <c r="G51" s="37">
        <f>H51+I51</f>
        <v>15.5</v>
      </c>
      <c r="H51" s="37">
        <v>15.5</v>
      </c>
      <c r="I51" s="37">
        <v>0</v>
      </c>
      <c r="J51" s="9"/>
      <c r="K51" s="4"/>
      <c r="L51" s="2"/>
      <c r="M51" s="2"/>
      <c r="N51" s="2"/>
      <c r="O51" s="2"/>
      <c r="P51" s="2"/>
    </row>
    <row r="52" spans="1:16" ht="69" customHeight="1" x14ac:dyDescent="0.2">
      <c r="A52" s="29" t="s">
        <v>93</v>
      </c>
      <c r="B52" s="30">
        <v>650</v>
      </c>
      <c r="C52" s="31" t="s">
        <v>4</v>
      </c>
      <c r="D52" s="31" t="s">
        <v>5</v>
      </c>
      <c r="E52" s="31" t="s">
        <v>92</v>
      </c>
      <c r="F52" s="30" t="s">
        <v>3</v>
      </c>
      <c r="G52" s="37">
        <f>G53</f>
        <v>36.299999999999997</v>
      </c>
      <c r="H52" s="37">
        <f t="shared" ref="H52:I52" si="12">H53</f>
        <v>36.299999999999997</v>
      </c>
      <c r="I52" s="37">
        <f t="shared" si="12"/>
        <v>0</v>
      </c>
      <c r="J52" s="9"/>
      <c r="K52" s="4"/>
      <c r="L52" s="2"/>
      <c r="M52" s="2"/>
      <c r="N52" s="2"/>
      <c r="O52" s="2"/>
      <c r="P52" s="2"/>
    </row>
    <row r="53" spans="1:16" ht="19.5" customHeight="1" x14ac:dyDescent="0.2">
      <c r="A53" s="29" t="s">
        <v>14</v>
      </c>
      <c r="B53" s="30">
        <v>650</v>
      </c>
      <c r="C53" s="31" t="s">
        <v>4</v>
      </c>
      <c r="D53" s="31" t="s">
        <v>5</v>
      </c>
      <c r="E53" s="31" t="s">
        <v>92</v>
      </c>
      <c r="F53" s="30" t="s">
        <v>10</v>
      </c>
      <c r="G53" s="37">
        <f>H53+I53</f>
        <v>36.299999999999997</v>
      </c>
      <c r="H53" s="37">
        <v>36.299999999999997</v>
      </c>
      <c r="I53" s="37">
        <v>0</v>
      </c>
      <c r="J53" s="9"/>
      <c r="K53" s="4"/>
      <c r="L53" s="2"/>
      <c r="M53" s="2"/>
      <c r="N53" s="2"/>
      <c r="O53" s="2"/>
      <c r="P53" s="2"/>
    </row>
    <row r="54" spans="1:16" ht="12" customHeight="1" x14ac:dyDescent="0.2">
      <c r="A54" s="26" t="s">
        <v>91</v>
      </c>
      <c r="B54" s="27">
        <v>650</v>
      </c>
      <c r="C54" s="28" t="s">
        <v>85</v>
      </c>
      <c r="D54" s="28"/>
      <c r="E54" s="28" t="s">
        <v>3</v>
      </c>
      <c r="F54" s="27" t="s">
        <v>3</v>
      </c>
      <c r="G54" s="36">
        <f>G55+G58</f>
        <v>1709.4</v>
      </c>
      <c r="H54" s="36">
        <f t="shared" ref="H54:I54" si="13">H55+H58</f>
        <v>1709.4</v>
      </c>
      <c r="I54" s="36">
        <f t="shared" si="13"/>
        <v>0</v>
      </c>
      <c r="J54" s="9"/>
      <c r="K54" s="4"/>
      <c r="L54" s="2"/>
      <c r="M54" s="2"/>
      <c r="N54" s="2"/>
      <c r="O54" s="2"/>
      <c r="P54" s="2"/>
    </row>
    <row r="55" spans="1:16" ht="12" customHeight="1" x14ac:dyDescent="0.2">
      <c r="A55" s="29" t="s">
        <v>90</v>
      </c>
      <c r="B55" s="30">
        <v>650</v>
      </c>
      <c r="C55" s="31" t="s">
        <v>85</v>
      </c>
      <c r="D55" s="31" t="s">
        <v>88</v>
      </c>
      <c r="E55" s="31" t="s">
        <v>3</v>
      </c>
      <c r="F55" s="30" t="s">
        <v>3</v>
      </c>
      <c r="G55" s="37">
        <f>G56</f>
        <v>849.6</v>
      </c>
      <c r="H55" s="37">
        <f t="shared" ref="H55:I55" si="14">H56</f>
        <v>849.6</v>
      </c>
      <c r="I55" s="37">
        <f t="shared" si="14"/>
        <v>0</v>
      </c>
      <c r="J55" s="9"/>
      <c r="K55" s="4"/>
      <c r="L55" s="2"/>
      <c r="M55" s="2"/>
      <c r="N55" s="2"/>
      <c r="O55" s="2"/>
      <c r="P55" s="2"/>
    </row>
    <row r="56" spans="1:16" ht="12" customHeight="1" x14ac:dyDescent="0.2">
      <c r="A56" s="29" t="s">
        <v>89</v>
      </c>
      <c r="B56" s="30">
        <v>650</v>
      </c>
      <c r="C56" s="31" t="s">
        <v>85</v>
      </c>
      <c r="D56" s="31" t="s">
        <v>88</v>
      </c>
      <c r="E56" s="31" t="s">
        <v>87</v>
      </c>
      <c r="F56" s="30" t="s">
        <v>3</v>
      </c>
      <c r="G56" s="37">
        <f>G57</f>
        <v>849.6</v>
      </c>
      <c r="H56" s="37">
        <f t="shared" ref="H56:I56" si="15">H57</f>
        <v>849.6</v>
      </c>
      <c r="I56" s="37">
        <f t="shared" si="15"/>
        <v>0</v>
      </c>
      <c r="J56" s="9"/>
      <c r="K56" s="4"/>
      <c r="L56" s="2"/>
      <c r="M56" s="2"/>
      <c r="N56" s="2"/>
      <c r="O56" s="2"/>
      <c r="P56" s="2"/>
    </row>
    <row r="57" spans="1:16" ht="24" customHeight="1" x14ac:dyDescent="0.2">
      <c r="A57" s="29" t="s">
        <v>14</v>
      </c>
      <c r="B57" s="30">
        <v>650</v>
      </c>
      <c r="C57" s="31" t="s">
        <v>85</v>
      </c>
      <c r="D57" s="31" t="s">
        <v>88</v>
      </c>
      <c r="E57" s="31" t="s">
        <v>87</v>
      </c>
      <c r="F57" s="30" t="s">
        <v>10</v>
      </c>
      <c r="G57" s="37">
        <f>H57</f>
        <v>849.6</v>
      </c>
      <c r="H57" s="37">
        <v>849.6</v>
      </c>
      <c r="I57" s="37">
        <v>0</v>
      </c>
      <c r="J57" s="9"/>
      <c r="K57" s="4"/>
      <c r="L57" s="2"/>
      <c r="M57" s="2"/>
      <c r="N57" s="2"/>
      <c r="O57" s="2"/>
      <c r="P57" s="2"/>
    </row>
    <row r="58" spans="1:16" ht="12" customHeight="1" x14ac:dyDescent="0.2">
      <c r="A58" s="29" t="s">
        <v>86</v>
      </c>
      <c r="B58" s="30">
        <v>650</v>
      </c>
      <c r="C58" s="31" t="s">
        <v>85</v>
      </c>
      <c r="D58" s="31" t="s">
        <v>21</v>
      </c>
      <c r="E58" s="31" t="s">
        <v>3</v>
      </c>
      <c r="F58" s="30" t="s">
        <v>3</v>
      </c>
      <c r="G58" s="37">
        <f>G59</f>
        <v>859.8</v>
      </c>
      <c r="H58" s="37">
        <f t="shared" ref="H58:I58" si="16">H59</f>
        <v>859.8</v>
      </c>
      <c r="I58" s="37">
        <f t="shared" si="16"/>
        <v>0</v>
      </c>
      <c r="J58" s="9"/>
      <c r="K58" s="4"/>
      <c r="L58" s="2"/>
      <c r="M58" s="2"/>
      <c r="N58" s="2"/>
      <c r="O58" s="2"/>
      <c r="P58" s="2"/>
    </row>
    <row r="59" spans="1:16" ht="12" customHeight="1" x14ac:dyDescent="0.2">
      <c r="A59" s="29" t="s">
        <v>17</v>
      </c>
      <c r="B59" s="30">
        <v>650</v>
      </c>
      <c r="C59" s="31" t="s">
        <v>85</v>
      </c>
      <c r="D59" s="31" t="s">
        <v>21</v>
      </c>
      <c r="E59" s="31" t="s">
        <v>16</v>
      </c>
      <c r="F59" s="30" t="s">
        <v>3</v>
      </c>
      <c r="G59" s="37">
        <f>G60</f>
        <v>859.8</v>
      </c>
      <c r="H59" s="37">
        <f t="shared" ref="H59:I59" si="17">H60</f>
        <v>859.8</v>
      </c>
      <c r="I59" s="37">
        <f t="shared" si="17"/>
        <v>0</v>
      </c>
      <c r="J59" s="9"/>
      <c r="K59" s="4"/>
      <c r="L59" s="2"/>
      <c r="M59" s="2"/>
      <c r="N59" s="2"/>
      <c r="O59" s="2"/>
      <c r="P59" s="2"/>
    </row>
    <row r="60" spans="1:16" ht="21.75" customHeight="1" x14ac:dyDescent="0.2">
      <c r="A60" s="29" t="s">
        <v>14</v>
      </c>
      <c r="B60" s="30">
        <v>650</v>
      </c>
      <c r="C60" s="31" t="s">
        <v>85</v>
      </c>
      <c r="D60" s="31" t="s">
        <v>21</v>
      </c>
      <c r="E60" s="31" t="s">
        <v>16</v>
      </c>
      <c r="F60" s="30" t="s">
        <v>10</v>
      </c>
      <c r="G60" s="37">
        <f>H60</f>
        <v>859.8</v>
      </c>
      <c r="H60" s="37">
        <v>859.8</v>
      </c>
      <c r="I60" s="37">
        <v>0</v>
      </c>
      <c r="J60" s="9"/>
      <c r="K60" s="4"/>
      <c r="L60" s="2"/>
      <c r="M60" s="2"/>
      <c r="N60" s="2"/>
      <c r="O60" s="2"/>
      <c r="P60" s="2"/>
    </row>
    <row r="61" spans="1:16" ht="12" customHeight="1" x14ac:dyDescent="0.2">
      <c r="A61" s="26" t="s">
        <v>84</v>
      </c>
      <c r="B61" s="27">
        <v>650</v>
      </c>
      <c r="C61" s="28" t="s">
        <v>60</v>
      </c>
      <c r="D61" s="28"/>
      <c r="E61" s="28" t="s">
        <v>3</v>
      </c>
      <c r="F61" s="27" t="s">
        <v>3</v>
      </c>
      <c r="G61" s="36">
        <f>G62+G69</f>
        <v>17168.2</v>
      </c>
      <c r="H61" s="36">
        <f>H62+H69</f>
        <v>17168.2</v>
      </c>
      <c r="I61" s="36">
        <v>0</v>
      </c>
      <c r="J61" s="9"/>
      <c r="K61" s="4"/>
      <c r="L61" s="2"/>
      <c r="M61" s="2"/>
      <c r="N61" s="2"/>
      <c r="O61" s="2"/>
      <c r="P61" s="2"/>
    </row>
    <row r="62" spans="1:16" ht="12" customHeight="1" x14ac:dyDescent="0.2">
      <c r="A62" s="29" t="s">
        <v>83</v>
      </c>
      <c r="B62" s="30">
        <v>650</v>
      </c>
      <c r="C62" s="31" t="s">
        <v>60</v>
      </c>
      <c r="D62" s="31" t="s">
        <v>24</v>
      </c>
      <c r="E62" s="31" t="s">
        <v>3</v>
      </c>
      <c r="F62" s="30" t="s">
        <v>3</v>
      </c>
      <c r="G62" s="37">
        <f>G63+G65+G67</f>
        <v>1011.8</v>
      </c>
      <c r="H62" s="37">
        <f t="shared" ref="H62:I62" si="18">H63+H65+H67</f>
        <v>1011.8</v>
      </c>
      <c r="I62" s="37">
        <f t="shared" si="18"/>
        <v>0</v>
      </c>
      <c r="J62" s="9"/>
      <c r="K62" s="4"/>
      <c r="L62" s="2"/>
      <c r="M62" s="2"/>
      <c r="N62" s="2"/>
      <c r="O62" s="2"/>
      <c r="P62" s="2"/>
    </row>
    <row r="63" spans="1:16" ht="32.25" customHeight="1" x14ac:dyDescent="0.2">
      <c r="A63" s="29" t="s">
        <v>82</v>
      </c>
      <c r="B63" s="30">
        <v>650</v>
      </c>
      <c r="C63" s="31" t="s">
        <v>60</v>
      </c>
      <c r="D63" s="31" t="s">
        <v>24</v>
      </c>
      <c r="E63" s="31" t="s">
        <v>80</v>
      </c>
      <c r="F63" s="30" t="s">
        <v>3</v>
      </c>
      <c r="G63" s="37">
        <f>G64</f>
        <v>541.9</v>
      </c>
      <c r="H63" s="37">
        <f>H64</f>
        <v>541.9</v>
      </c>
      <c r="I63" s="37">
        <f>I64</f>
        <v>0</v>
      </c>
      <c r="J63" s="9"/>
      <c r="K63" s="4"/>
      <c r="L63" s="2"/>
      <c r="M63" s="2"/>
      <c r="N63" s="2"/>
      <c r="O63" s="2"/>
      <c r="P63" s="2"/>
    </row>
    <row r="64" spans="1:16" ht="21.75" customHeight="1" x14ac:dyDescent="0.2">
      <c r="A64" s="29" t="s">
        <v>81</v>
      </c>
      <c r="B64" s="30">
        <v>650</v>
      </c>
      <c r="C64" s="31" t="s">
        <v>60</v>
      </c>
      <c r="D64" s="31" t="s">
        <v>24</v>
      </c>
      <c r="E64" s="31" t="s">
        <v>80</v>
      </c>
      <c r="F64" s="30" t="s">
        <v>79</v>
      </c>
      <c r="G64" s="37">
        <f>H64</f>
        <v>541.9</v>
      </c>
      <c r="H64" s="37">
        <v>541.9</v>
      </c>
      <c r="I64" s="37">
        <v>0</v>
      </c>
      <c r="J64" s="9"/>
      <c r="K64" s="4"/>
      <c r="L64" s="2"/>
      <c r="M64" s="2"/>
      <c r="N64" s="2"/>
      <c r="O64" s="2"/>
      <c r="P64" s="2"/>
    </row>
    <row r="65" spans="1:16" ht="12" customHeight="1" x14ac:dyDescent="0.2">
      <c r="A65" s="29" t="s">
        <v>78</v>
      </c>
      <c r="B65" s="30">
        <v>650</v>
      </c>
      <c r="C65" s="31" t="s">
        <v>60</v>
      </c>
      <c r="D65" s="31" t="s">
        <v>24</v>
      </c>
      <c r="E65" s="31" t="s">
        <v>77</v>
      </c>
      <c r="F65" s="30" t="s">
        <v>3</v>
      </c>
      <c r="G65" s="37">
        <f>G66</f>
        <v>143.6</v>
      </c>
      <c r="H65" s="37">
        <f t="shared" ref="H65:I65" si="19">H66</f>
        <v>143.6</v>
      </c>
      <c r="I65" s="37">
        <f t="shared" si="19"/>
        <v>0</v>
      </c>
      <c r="J65" s="9"/>
      <c r="K65" s="4"/>
      <c r="L65" s="2"/>
      <c r="M65" s="2"/>
      <c r="N65" s="2"/>
      <c r="O65" s="2"/>
      <c r="P65" s="2"/>
    </row>
    <row r="66" spans="1:16" ht="21.75" customHeight="1" x14ac:dyDescent="0.2">
      <c r="A66" s="29" t="s">
        <v>14</v>
      </c>
      <c r="B66" s="30">
        <v>650</v>
      </c>
      <c r="C66" s="31" t="s">
        <v>60</v>
      </c>
      <c r="D66" s="31" t="s">
        <v>24</v>
      </c>
      <c r="E66" s="31" t="s">
        <v>77</v>
      </c>
      <c r="F66" s="30" t="s">
        <v>10</v>
      </c>
      <c r="G66" s="37">
        <f>H66</f>
        <v>143.6</v>
      </c>
      <c r="H66" s="37">
        <v>143.6</v>
      </c>
      <c r="I66" s="37">
        <v>0</v>
      </c>
      <c r="J66" s="9"/>
      <c r="K66" s="4"/>
      <c r="L66" s="2"/>
      <c r="M66" s="2"/>
      <c r="N66" s="2"/>
      <c r="O66" s="2"/>
      <c r="P66" s="2"/>
    </row>
    <row r="67" spans="1:16" ht="21.75" customHeight="1" x14ac:dyDescent="0.2">
      <c r="A67" s="29" t="s">
        <v>76</v>
      </c>
      <c r="B67" s="30">
        <v>650</v>
      </c>
      <c r="C67" s="31" t="s">
        <v>60</v>
      </c>
      <c r="D67" s="31" t="s">
        <v>24</v>
      </c>
      <c r="E67" s="31" t="s">
        <v>74</v>
      </c>
      <c r="F67" s="30" t="s">
        <v>3</v>
      </c>
      <c r="G67" s="37">
        <f>G68</f>
        <v>326.3</v>
      </c>
      <c r="H67" s="37">
        <f t="shared" ref="H67:I67" si="20">H68</f>
        <v>326.3</v>
      </c>
      <c r="I67" s="37">
        <f t="shared" si="20"/>
        <v>0</v>
      </c>
      <c r="J67" s="9"/>
      <c r="K67" s="4"/>
      <c r="L67" s="2"/>
      <c r="M67" s="2"/>
      <c r="N67" s="2"/>
      <c r="O67" s="2"/>
      <c r="P67" s="2"/>
    </row>
    <row r="68" spans="1:16" ht="21.75" customHeight="1" x14ac:dyDescent="0.2">
      <c r="A68" s="29" t="s">
        <v>75</v>
      </c>
      <c r="B68" s="30">
        <v>650</v>
      </c>
      <c r="C68" s="31" t="s">
        <v>60</v>
      </c>
      <c r="D68" s="31" t="s">
        <v>24</v>
      </c>
      <c r="E68" s="31" t="s">
        <v>74</v>
      </c>
      <c r="F68" s="30" t="s">
        <v>73</v>
      </c>
      <c r="G68" s="37">
        <f>H68</f>
        <v>326.3</v>
      </c>
      <c r="H68" s="37">
        <v>326.3</v>
      </c>
      <c r="I68" s="37">
        <v>0</v>
      </c>
      <c r="J68" s="9"/>
      <c r="K68" s="4"/>
      <c r="L68" s="2"/>
      <c r="M68" s="2"/>
      <c r="N68" s="2"/>
      <c r="O68" s="2"/>
      <c r="P68" s="2"/>
    </row>
    <row r="69" spans="1:16" ht="12" customHeight="1" x14ac:dyDescent="0.2">
      <c r="A69" s="29" t="s">
        <v>72</v>
      </c>
      <c r="B69" s="30">
        <v>650</v>
      </c>
      <c r="C69" s="31" t="s">
        <v>60</v>
      </c>
      <c r="D69" s="31" t="s">
        <v>4</v>
      </c>
      <c r="E69" s="31" t="s">
        <v>3</v>
      </c>
      <c r="F69" s="30" t="s">
        <v>3</v>
      </c>
      <c r="G69" s="37">
        <f>G70+G72+G74+G76+G78+G80</f>
        <v>16156.4</v>
      </c>
      <c r="H69" s="37">
        <f>H70+H72+H74+H76+H78+H80</f>
        <v>16156.4</v>
      </c>
      <c r="I69" s="37">
        <v>0</v>
      </c>
      <c r="J69" s="9"/>
      <c r="K69" s="4"/>
      <c r="L69" s="2"/>
      <c r="M69" s="2"/>
      <c r="N69" s="2"/>
      <c r="O69" s="2"/>
      <c r="P69" s="2"/>
    </row>
    <row r="70" spans="1:16" ht="56.25" customHeight="1" x14ac:dyDescent="0.2">
      <c r="A70" s="29" t="s">
        <v>71</v>
      </c>
      <c r="B70" s="30">
        <v>650</v>
      </c>
      <c r="C70" s="31" t="s">
        <v>60</v>
      </c>
      <c r="D70" s="31" t="s">
        <v>4</v>
      </c>
      <c r="E70" s="31" t="s">
        <v>70</v>
      </c>
      <c r="F70" s="30" t="s">
        <v>3</v>
      </c>
      <c r="G70" s="37">
        <f>G71</f>
        <v>5.0999999999999996</v>
      </c>
      <c r="H70" s="37">
        <f>H71</f>
        <v>5.0999999999999996</v>
      </c>
      <c r="I70" s="37">
        <v>0</v>
      </c>
      <c r="J70" s="9"/>
      <c r="K70" s="4"/>
      <c r="L70" s="2"/>
      <c r="M70" s="2"/>
      <c r="N70" s="2"/>
      <c r="O70" s="2"/>
      <c r="P70" s="2"/>
    </row>
    <row r="71" spans="1:16" ht="21" customHeight="1" x14ac:dyDescent="0.2">
      <c r="A71" s="29" t="s">
        <v>14</v>
      </c>
      <c r="B71" s="30">
        <v>650</v>
      </c>
      <c r="C71" s="31" t="s">
        <v>60</v>
      </c>
      <c r="D71" s="31" t="s">
        <v>4</v>
      </c>
      <c r="E71" s="31" t="s">
        <v>70</v>
      </c>
      <c r="F71" s="30" t="s">
        <v>10</v>
      </c>
      <c r="G71" s="37">
        <f>H71</f>
        <v>5.0999999999999996</v>
      </c>
      <c r="H71" s="37">
        <v>5.0999999999999996</v>
      </c>
      <c r="I71" s="37">
        <v>0</v>
      </c>
      <c r="J71" s="9"/>
      <c r="K71" s="4"/>
      <c r="L71" s="2"/>
      <c r="M71" s="2"/>
      <c r="N71" s="2"/>
      <c r="O71" s="2"/>
      <c r="P71" s="2"/>
    </row>
    <row r="72" spans="1:16" ht="12" customHeight="1" x14ac:dyDescent="0.2">
      <c r="A72" s="29" t="s">
        <v>69</v>
      </c>
      <c r="B72" s="30">
        <v>650</v>
      </c>
      <c r="C72" s="31" t="s">
        <v>60</v>
      </c>
      <c r="D72" s="31" t="s">
        <v>4</v>
      </c>
      <c r="E72" s="31" t="s">
        <v>68</v>
      </c>
      <c r="F72" s="30" t="s">
        <v>3</v>
      </c>
      <c r="G72" s="37">
        <f>G73</f>
        <v>391.3</v>
      </c>
      <c r="H72" s="37">
        <f>H73</f>
        <v>391.3</v>
      </c>
      <c r="I72" s="37">
        <v>0</v>
      </c>
      <c r="J72" s="9"/>
      <c r="K72" s="4"/>
      <c r="L72" s="2"/>
      <c r="M72" s="2"/>
      <c r="N72" s="2"/>
      <c r="O72" s="2"/>
      <c r="P72" s="2"/>
    </row>
    <row r="73" spans="1:16" ht="24" customHeight="1" x14ac:dyDescent="0.2">
      <c r="A73" s="29" t="s">
        <v>14</v>
      </c>
      <c r="B73" s="30">
        <v>650</v>
      </c>
      <c r="C73" s="31" t="s">
        <v>60</v>
      </c>
      <c r="D73" s="31" t="s">
        <v>4</v>
      </c>
      <c r="E73" s="31" t="s">
        <v>68</v>
      </c>
      <c r="F73" s="30" t="s">
        <v>10</v>
      </c>
      <c r="G73" s="37">
        <f>H73</f>
        <v>391.3</v>
      </c>
      <c r="H73" s="37">
        <v>391.3</v>
      </c>
      <c r="I73" s="37">
        <v>0</v>
      </c>
      <c r="J73" s="9"/>
      <c r="K73" s="4"/>
      <c r="L73" s="2"/>
      <c r="M73" s="2"/>
      <c r="N73" s="2"/>
      <c r="O73" s="2"/>
      <c r="P73" s="2"/>
    </row>
    <row r="74" spans="1:16" ht="12.75" customHeight="1" x14ac:dyDescent="0.2">
      <c r="A74" s="29" t="s">
        <v>67</v>
      </c>
      <c r="B74" s="30">
        <v>650</v>
      </c>
      <c r="C74" s="31" t="s">
        <v>60</v>
      </c>
      <c r="D74" s="31" t="s">
        <v>4</v>
      </c>
      <c r="E74" s="31" t="s">
        <v>66</v>
      </c>
      <c r="F74" s="30" t="s">
        <v>3</v>
      </c>
      <c r="G74" s="37">
        <f>G75</f>
        <v>6960</v>
      </c>
      <c r="H74" s="37">
        <f>H75</f>
        <v>6960</v>
      </c>
      <c r="I74" s="37">
        <v>0</v>
      </c>
      <c r="J74" s="9"/>
      <c r="K74" s="4"/>
      <c r="L74" s="2"/>
      <c r="M74" s="2"/>
      <c r="N74" s="2"/>
      <c r="O74" s="2"/>
      <c r="P74" s="2"/>
    </row>
    <row r="75" spans="1:16" ht="21.75" customHeight="1" x14ac:dyDescent="0.2">
      <c r="A75" s="29" t="s">
        <v>14</v>
      </c>
      <c r="B75" s="30">
        <v>650</v>
      </c>
      <c r="C75" s="31" t="s">
        <v>60</v>
      </c>
      <c r="D75" s="31" t="s">
        <v>4</v>
      </c>
      <c r="E75" s="31" t="s">
        <v>66</v>
      </c>
      <c r="F75" s="30" t="s">
        <v>10</v>
      </c>
      <c r="G75" s="37">
        <v>6960</v>
      </c>
      <c r="H75" s="37">
        <v>6960</v>
      </c>
      <c r="I75" s="37">
        <v>0</v>
      </c>
      <c r="J75" s="9"/>
      <c r="K75" s="4"/>
      <c r="L75" s="2"/>
      <c r="M75" s="2"/>
      <c r="N75" s="2"/>
      <c r="O75" s="2"/>
      <c r="P75" s="2"/>
    </row>
    <row r="76" spans="1:16" ht="12" customHeight="1" x14ac:dyDescent="0.2">
      <c r="A76" s="29" t="s">
        <v>65</v>
      </c>
      <c r="B76" s="30">
        <v>650</v>
      </c>
      <c r="C76" s="31" t="s">
        <v>60</v>
      </c>
      <c r="D76" s="31" t="s">
        <v>4</v>
      </c>
      <c r="E76" s="31" t="s">
        <v>64</v>
      </c>
      <c r="F76" s="30" t="s">
        <v>3</v>
      </c>
      <c r="G76" s="37">
        <f>G77</f>
        <v>8000</v>
      </c>
      <c r="H76" s="37">
        <f>H77</f>
        <v>8000</v>
      </c>
      <c r="I76" s="37">
        <v>0</v>
      </c>
      <c r="J76" s="9"/>
      <c r="K76" s="4"/>
      <c r="L76" s="2"/>
      <c r="M76" s="2"/>
      <c r="N76" s="2"/>
      <c r="O76" s="2"/>
      <c r="P76" s="2"/>
    </row>
    <row r="77" spans="1:16" ht="21" customHeight="1" x14ac:dyDescent="0.2">
      <c r="A77" s="29" t="s">
        <v>14</v>
      </c>
      <c r="B77" s="30">
        <v>650</v>
      </c>
      <c r="C77" s="31" t="s">
        <v>60</v>
      </c>
      <c r="D77" s="31" t="s">
        <v>4</v>
      </c>
      <c r="E77" s="31" t="s">
        <v>64</v>
      </c>
      <c r="F77" s="30" t="s">
        <v>10</v>
      </c>
      <c r="G77" s="37">
        <v>8000</v>
      </c>
      <c r="H77" s="37">
        <v>8000</v>
      </c>
      <c r="I77" s="37">
        <v>0</v>
      </c>
      <c r="J77" s="9"/>
      <c r="K77" s="4"/>
      <c r="L77" s="2"/>
      <c r="M77" s="2"/>
      <c r="N77" s="2"/>
      <c r="O77" s="2"/>
      <c r="P77" s="2"/>
    </row>
    <row r="78" spans="1:16" ht="12" customHeight="1" x14ac:dyDescent="0.2">
      <c r="A78" s="29" t="s">
        <v>63</v>
      </c>
      <c r="B78" s="30">
        <v>650</v>
      </c>
      <c r="C78" s="31" t="s">
        <v>60</v>
      </c>
      <c r="D78" s="31" t="s">
        <v>4</v>
      </c>
      <c r="E78" s="31" t="s">
        <v>62</v>
      </c>
      <c r="F78" s="30" t="s">
        <v>3</v>
      </c>
      <c r="G78" s="37">
        <f>G79</f>
        <v>300</v>
      </c>
      <c r="H78" s="37">
        <f>H79</f>
        <v>300</v>
      </c>
      <c r="I78" s="37">
        <v>0</v>
      </c>
      <c r="J78" s="9"/>
      <c r="K78" s="4"/>
      <c r="L78" s="2"/>
      <c r="M78" s="2"/>
      <c r="N78" s="2"/>
      <c r="O78" s="2"/>
      <c r="P78" s="2"/>
    </row>
    <row r="79" spans="1:16" ht="21" customHeight="1" x14ac:dyDescent="0.2">
      <c r="A79" s="29" t="s">
        <v>14</v>
      </c>
      <c r="B79" s="30">
        <v>650</v>
      </c>
      <c r="C79" s="31" t="s">
        <v>60</v>
      </c>
      <c r="D79" s="31" t="s">
        <v>4</v>
      </c>
      <c r="E79" s="31" t="s">
        <v>62</v>
      </c>
      <c r="F79" s="30" t="s">
        <v>10</v>
      </c>
      <c r="G79" s="37">
        <v>300</v>
      </c>
      <c r="H79" s="37">
        <v>300</v>
      </c>
      <c r="I79" s="37">
        <v>0</v>
      </c>
      <c r="J79" s="9"/>
      <c r="K79" s="4"/>
      <c r="L79" s="2"/>
      <c r="M79" s="2"/>
      <c r="N79" s="2"/>
      <c r="O79" s="2"/>
      <c r="P79" s="2"/>
    </row>
    <row r="80" spans="1:16" ht="69" customHeight="1" x14ac:dyDescent="0.2">
      <c r="A80" s="29" t="s">
        <v>61</v>
      </c>
      <c r="B80" s="30">
        <v>650</v>
      </c>
      <c r="C80" s="31" t="s">
        <v>60</v>
      </c>
      <c r="D80" s="31" t="s">
        <v>4</v>
      </c>
      <c r="E80" s="31" t="s">
        <v>59</v>
      </c>
      <c r="F80" s="30" t="s">
        <v>3</v>
      </c>
      <c r="G80" s="37">
        <f>G81</f>
        <v>500</v>
      </c>
      <c r="H80" s="37">
        <f t="shared" ref="H80:I80" si="21">H81</f>
        <v>500</v>
      </c>
      <c r="I80" s="37">
        <f t="shared" si="21"/>
        <v>0</v>
      </c>
      <c r="J80" s="9"/>
      <c r="K80" s="4"/>
      <c r="L80" s="2"/>
      <c r="M80" s="2"/>
      <c r="N80" s="2"/>
      <c r="O80" s="2"/>
      <c r="P80" s="2"/>
    </row>
    <row r="81" spans="1:16" ht="20.25" customHeight="1" x14ac:dyDescent="0.2">
      <c r="A81" s="29" t="s">
        <v>14</v>
      </c>
      <c r="B81" s="30">
        <v>650</v>
      </c>
      <c r="C81" s="31" t="s">
        <v>60</v>
      </c>
      <c r="D81" s="31" t="s">
        <v>4</v>
      </c>
      <c r="E81" s="31" t="s">
        <v>59</v>
      </c>
      <c r="F81" s="30" t="s">
        <v>10</v>
      </c>
      <c r="G81" s="37">
        <v>500</v>
      </c>
      <c r="H81" s="37">
        <v>500</v>
      </c>
      <c r="I81" s="37">
        <v>0</v>
      </c>
      <c r="J81" s="9"/>
      <c r="K81" s="4"/>
      <c r="L81" s="2"/>
      <c r="M81" s="2"/>
      <c r="N81" s="2"/>
      <c r="O81" s="2"/>
      <c r="P81" s="2"/>
    </row>
    <row r="82" spans="1:16" ht="12" customHeight="1" x14ac:dyDescent="0.2">
      <c r="A82" s="26" t="s">
        <v>58</v>
      </c>
      <c r="B82" s="27">
        <v>650</v>
      </c>
      <c r="C82" s="28" t="s">
        <v>55</v>
      </c>
      <c r="D82" s="28"/>
      <c r="E82" s="28" t="s">
        <v>3</v>
      </c>
      <c r="F82" s="27" t="s">
        <v>3</v>
      </c>
      <c r="G82" s="36">
        <f>G83</f>
        <v>100</v>
      </c>
      <c r="H82" s="36">
        <f>H83</f>
        <v>100</v>
      </c>
      <c r="I82" s="36">
        <v>0</v>
      </c>
      <c r="J82" s="9"/>
      <c r="K82" s="4"/>
      <c r="L82" s="2"/>
      <c r="M82" s="2"/>
      <c r="N82" s="2"/>
      <c r="O82" s="2"/>
      <c r="P82" s="2"/>
    </row>
    <row r="83" spans="1:16" ht="12" customHeight="1" x14ac:dyDescent="0.2">
      <c r="A83" s="29" t="s">
        <v>57</v>
      </c>
      <c r="B83" s="30">
        <v>650</v>
      </c>
      <c r="C83" s="31" t="s">
        <v>55</v>
      </c>
      <c r="D83" s="31" t="s">
        <v>4</v>
      </c>
      <c r="E83" s="31" t="s">
        <v>3</v>
      </c>
      <c r="F83" s="30" t="s">
        <v>3</v>
      </c>
      <c r="G83" s="37">
        <f>H83</f>
        <v>100</v>
      </c>
      <c r="H83" s="37">
        <v>100</v>
      </c>
      <c r="I83" s="37">
        <v>0</v>
      </c>
      <c r="J83" s="9"/>
      <c r="K83" s="4"/>
      <c r="L83" s="2"/>
      <c r="M83" s="2"/>
      <c r="N83" s="2"/>
      <c r="O83" s="2"/>
      <c r="P83" s="2"/>
    </row>
    <row r="84" spans="1:16" ht="21.75" customHeight="1" x14ac:dyDescent="0.2">
      <c r="A84" s="29" t="s">
        <v>56</v>
      </c>
      <c r="B84" s="30">
        <v>650</v>
      </c>
      <c r="C84" s="31" t="s">
        <v>55</v>
      </c>
      <c r="D84" s="31" t="s">
        <v>4</v>
      </c>
      <c r="E84" s="31" t="s">
        <v>54</v>
      </c>
      <c r="F84" s="30" t="s">
        <v>3</v>
      </c>
      <c r="G84" s="37">
        <f>G85</f>
        <v>100</v>
      </c>
      <c r="H84" s="37">
        <f>H85</f>
        <v>100</v>
      </c>
      <c r="I84" s="37">
        <v>0</v>
      </c>
      <c r="J84" s="9"/>
      <c r="K84" s="4"/>
      <c r="L84" s="2"/>
      <c r="M84" s="2"/>
      <c r="N84" s="2"/>
      <c r="O84" s="2"/>
      <c r="P84" s="2"/>
    </row>
    <row r="85" spans="1:16" ht="21" customHeight="1" x14ac:dyDescent="0.2">
      <c r="A85" s="29" t="s">
        <v>14</v>
      </c>
      <c r="B85" s="30">
        <v>650</v>
      </c>
      <c r="C85" s="31" t="s">
        <v>55</v>
      </c>
      <c r="D85" s="31" t="s">
        <v>4</v>
      </c>
      <c r="E85" s="31" t="s">
        <v>54</v>
      </c>
      <c r="F85" s="30" t="s">
        <v>10</v>
      </c>
      <c r="G85" s="37">
        <f>H85</f>
        <v>100</v>
      </c>
      <c r="H85" s="37">
        <v>100</v>
      </c>
      <c r="I85" s="37">
        <v>0</v>
      </c>
      <c r="J85" s="9"/>
      <c r="K85" s="4"/>
      <c r="L85" s="2"/>
      <c r="M85" s="2"/>
      <c r="N85" s="2"/>
      <c r="O85" s="2"/>
      <c r="P85" s="2"/>
    </row>
    <row r="86" spans="1:16" ht="12" customHeight="1" x14ac:dyDescent="0.2">
      <c r="A86" s="26" t="s">
        <v>53</v>
      </c>
      <c r="B86" s="27">
        <v>650</v>
      </c>
      <c r="C86" s="28" t="s">
        <v>50</v>
      </c>
      <c r="D86" s="28"/>
      <c r="E86" s="28" t="s">
        <v>3</v>
      </c>
      <c r="F86" s="27" t="s">
        <v>3</v>
      </c>
      <c r="G86" s="36">
        <f>G87</f>
        <v>94.6</v>
      </c>
      <c r="H86" s="36">
        <f>H87</f>
        <v>94.6</v>
      </c>
      <c r="I86" s="36">
        <f>I87</f>
        <v>0</v>
      </c>
      <c r="J86" s="9"/>
      <c r="K86" s="4"/>
      <c r="L86" s="2"/>
      <c r="M86" s="2"/>
      <c r="N86" s="2"/>
      <c r="O86" s="2"/>
      <c r="P86" s="2"/>
    </row>
    <row r="87" spans="1:16" ht="12" customHeight="1" x14ac:dyDescent="0.2">
      <c r="A87" s="29" t="s">
        <v>52</v>
      </c>
      <c r="B87" s="30">
        <v>650</v>
      </c>
      <c r="C87" s="31" t="s">
        <v>50</v>
      </c>
      <c r="D87" s="31" t="s">
        <v>50</v>
      </c>
      <c r="E87" s="31" t="s">
        <v>3</v>
      </c>
      <c r="F87" s="30" t="s">
        <v>3</v>
      </c>
      <c r="G87" s="37">
        <f>G88</f>
        <v>94.6</v>
      </c>
      <c r="H87" s="37">
        <f>H88</f>
        <v>94.6</v>
      </c>
      <c r="I87" s="37">
        <v>0</v>
      </c>
      <c r="J87" s="9"/>
      <c r="K87" s="4"/>
      <c r="L87" s="2"/>
      <c r="M87" s="2"/>
      <c r="N87" s="2"/>
      <c r="O87" s="2"/>
      <c r="P87" s="2"/>
    </row>
    <row r="88" spans="1:16" ht="12" customHeight="1" x14ac:dyDescent="0.2">
      <c r="A88" s="29" t="s">
        <v>51</v>
      </c>
      <c r="B88" s="30">
        <v>650</v>
      </c>
      <c r="C88" s="31" t="s">
        <v>50</v>
      </c>
      <c r="D88" s="31" t="s">
        <v>50</v>
      </c>
      <c r="E88" s="31" t="s">
        <v>49</v>
      </c>
      <c r="F88" s="30" t="s">
        <v>3</v>
      </c>
      <c r="G88" s="37">
        <f>G89</f>
        <v>94.6</v>
      </c>
      <c r="H88" s="37">
        <f t="shared" ref="H88:I88" si="22">H89</f>
        <v>94.6</v>
      </c>
      <c r="I88" s="37">
        <f t="shared" si="22"/>
        <v>0</v>
      </c>
      <c r="J88" s="9"/>
      <c r="K88" s="4"/>
      <c r="L88" s="2"/>
      <c r="M88" s="2"/>
      <c r="N88" s="2"/>
      <c r="O88" s="2"/>
      <c r="P88" s="2"/>
    </row>
    <row r="89" spans="1:16" ht="22.5" customHeight="1" x14ac:dyDescent="0.2">
      <c r="A89" s="29" t="s">
        <v>14</v>
      </c>
      <c r="B89" s="30">
        <v>650</v>
      </c>
      <c r="C89" s="31" t="s">
        <v>50</v>
      </c>
      <c r="D89" s="31" t="s">
        <v>50</v>
      </c>
      <c r="E89" s="31" t="s">
        <v>49</v>
      </c>
      <c r="F89" s="30" t="s">
        <v>10</v>
      </c>
      <c r="G89" s="37">
        <f>H89</f>
        <v>94.6</v>
      </c>
      <c r="H89" s="37">
        <v>94.6</v>
      </c>
      <c r="I89" s="37">
        <v>0</v>
      </c>
      <c r="J89" s="9"/>
      <c r="K89" s="4"/>
      <c r="L89" s="2"/>
      <c r="M89" s="2"/>
      <c r="N89" s="2"/>
      <c r="O89" s="2"/>
      <c r="P89" s="2"/>
    </row>
    <row r="90" spans="1:16" ht="12" customHeight="1" x14ac:dyDescent="0.2">
      <c r="A90" s="26" t="s">
        <v>48</v>
      </c>
      <c r="B90" s="27">
        <v>650</v>
      </c>
      <c r="C90" s="28" t="s">
        <v>29</v>
      </c>
      <c r="D90" s="28"/>
      <c r="E90" s="28" t="s">
        <v>3</v>
      </c>
      <c r="F90" s="27" t="s">
        <v>3</v>
      </c>
      <c r="G90" s="36">
        <f>G91</f>
        <v>20349.599999999999</v>
      </c>
      <c r="H90" s="36">
        <f>H91</f>
        <v>20349.599999999999</v>
      </c>
      <c r="I90" s="36">
        <v>0</v>
      </c>
      <c r="J90" s="9"/>
      <c r="K90" s="4"/>
      <c r="L90" s="2"/>
      <c r="M90" s="2"/>
      <c r="N90" s="2"/>
      <c r="O90" s="2"/>
      <c r="P90" s="2"/>
    </row>
    <row r="91" spans="1:16" ht="12" customHeight="1" x14ac:dyDescent="0.2">
      <c r="A91" s="29" t="s">
        <v>47</v>
      </c>
      <c r="B91" s="30">
        <v>650</v>
      </c>
      <c r="C91" s="31" t="s">
        <v>29</v>
      </c>
      <c r="D91" s="31" t="s">
        <v>24</v>
      </c>
      <c r="E91" s="31" t="s">
        <v>3</v>
      </c>
      <c r="F91" s="30" t="s">
        <v>3</v>
      </c>
      <c r="G91" s="37">
        <f>G92+G98+G100+G102+G104</f>
        <v>20349.599999999999</v>
      </c>
      <c r="H91" s="37">
        <f>H92+H98+H100+H102+H104</f>
        <v>20349.599999999999</v>
      </c>
      <c r="I91" s="37">
        <v>0</v>
      </c>
      <c r="J91" s="9"/>
      <c r="K91" s="4"/>
      <c r="L91" s="2"/>
      <c r="M91" s="2"/>
      <c r="N91" s="2"/>
      <c r="O91" s="2"/>
      <c r="P91" s="2"/>
    </row>
    <row r="92" spans="1:16" ht="12" customHeight="1" x14ac:dyDescent="0.2">
      <c r="A92" s="29" t="s">
        <v>46</v>
      </c>
      <c r="B92" s="30">
        <v>650</v>
      </c>
      <c r="C92" s="31" t="s">
        <v>29</v>
      </c>
      <c r="D92" s="31" t="s">
        <v>24</v>
      </c>
      <c r="E92" s="31" t="s">
        <v>38</v>
      </c>
      <c r="F92" s="30" t="s">
        <v>3</v>
      </c>
      <c r="G92" s="37">
        <f>G93+G94+G95+G96+G97</f>
        <v>12846.1</v>
      </c>
      <c r="H92" s="37">
        <f>H93+H94+H95+H96+H97</f>
        <v>12846.1</v>
      </c>
      <c r="I92" s="37">
        <v>0</v>
      </c>
      <c r="J92" s="9"/>
      <c r="K92" s="4"/>
      <c r="L92" s="2"/>
      <c r="M92" s="2"/>
      <c r="N92" s="2"/>
      <c r="O92" s="2"/>
      <c r="P92" s="2"/>
    </row>
    <row r="93" spans="1:16" ht="12" customHeight="1" x14ac:dyDescent="0.2">
      <c r="A93" s="29" t="s">
        <v>33</v>
      </c>
      <c r="B93" s="30">
        <v>650</v>
      </c>
      <c r="C93" s="31" t="s">
        <v>29</v>
      </c>
      <c r="D93" s="31" t="s">
        <v>24</v>
      </c>
      <c r="E93" s="31" t="s">
        <v>38</v>
      </c>
      <c r="F93" s="30" t="s">
        <v>31</v>
      </c>
      <c r="G93" s="37">
        <f>H93</f>
        <v>5767.3</v>
      </c>
      <c r="H93" s="37">
        <v>5767.3</v>
      </c>
      <c r="I93" s="37">
        <v>0</v>
      </c>
      <c r="J93" s="9"/>
      <c r="K93" s="4"/>
      <c r="L93" s="2"/>
      <c r="M93" s="2"/>
      <c r="N93" s="2"/>
      <c r="O93" s="2"/>
      <c r="P93" s="2"/>
    </row>
    <row r="94" spans="1:16" ht="15.75" customHeight="1" x14ac:dyDescent="0.2">
      <c r="A94" s="29" t="s">
        <v>45</v>
      </c>
      <c r="B94" s="30">
        <v>650</v>
      </c>
      <c r="C94" s="31" t="s">
        <v>29</v>
      </c>
      <c r="D94" s="31" t="s">
        <v>24</v>
      </c>
      <c r="E94" s="31" t="s">
        <v>38</v>
      </c>
      <c r="F94" s="30" t="s">
        <v>44</v>
      </c>
      <c r="G94" s="37">
        <f t="shared" ref="G94:G97" si="23">H94</f>
        <v>39.299999999999997</v>
      </c>
      <c r="H94" s="37">
        <v>39.299999999999997</v>
      </c>
      <c r="I94" s="37">
        <v>0</v>
      </c>
      <c r="J94" s="9"/>
      <c r="K94" s="4"/>
      <c r="L94" s="2"/>
      <c r="M94" s="2"/>
      <c r="N94" s="2"/>
      <c r="O94" s="2"/>
      <c r="P94" s="2"/>
    </row>
    <row r="95" spans="1:16" ht="21.75" customHeight="1" x14ac:dyDescent="0.2">
      <c r="A95" s="29" t="s">
        <v>43</v>
      </c>
      <c r="B95" s="30">
        <v>650</v>
      </c>
      <c r="C95" s="31" t="s">
        <v>29</v>
      </c>
      <c r="D95" s="31" t="s">
        <v>24</v>
      </c>
      <c r="E95" s="31" t="s">
        <v>38</v>
      </c>
      <c r="F95" s="30" t="s">
        <v>42</v>
      </c>
      <c r="G95" s="37">
        <f t="shared" si="23"/>
        <v>5202.8999999999996</v>
      </c>
      <c r="H95" s="37">
        <v>5202.8999999999996</v>
      </c>
      <c r="I95" s="37">
        <v>0</v>
      </c>
      <c r="J95" s="9"/>
      <c r="K95" s="4"/>
      <c r="L95" s="2"/>
      <c r="M95" s="2"/>
      <c r="N95" s="2"/>
      <c r="O95" s="2"/>
      <c r="P95" s="2"/>
    </row>
    <row r="96" spans="1:16" ht="21" customHeight="1" x14ac:dyDescent="0.2">
      <c r="A96" s="29" t="s">
        <v>14</v>
      </c>
      <c r="B96" s="30">
        <v>650</v>
      </c>
      <c r="C96" s="31" t="s">
        <v>29</v>
      </c>
      <c r="D96" s="31" t="s">
        <v>24</v>
      </c>
      <c r="E96" s="31" t="s">
        <v>38</v>
      </c>
      <c r="F96" s="30" t="s">
        <v>10</v>
      </c>
      <c r="G96" s="37">
        <f t="shared" si="23"/>
        <v>1828.6</v>
      </c>
      <c r="H96" s="37">
        <v>1828.6</v>
      </c>
      <c r="I96" s="37">
        <v>0</v>
      </c>
      <c r="J96" s="9"/>
      <c r="K96" s="4"/>
      <c r="L96" s="2"/>
      <c r="M96" s="2"/>
      <c r="N96" s="2"/>
      <c r="O96" s="2"/>
      <c r="P96" s="2"/>
    </row>
    <row r="97" spans="1:16" ht="12" customHeight="1" x14ac:dyDescent="0.2">
      <c r="A97" s="29" t="s">
        <v>39</v>
      </c>
      <c r="B97" s="30">
        <v>650</v>
      </c>
      <c r="C97" s="31" t="s">
        <v>29</v>
      </c>
      <c r="D97" s="31" t="s">
        <v>24</v>
      </c>
      <c r="E97" s="31" t="s">
        <v>38</v>
      </c>
      <c r="F97" s="30" t="s">
        <v>37</v>
      </c>
      <c r="G97" s="37">
        <f t="shared" si="23"/>
        <v>8</v>
      </c>
      <c r="H97" s="37">
        <v>8</v>
      </c>
      <c r="I97" s="37">
        <v>0</v>
      </c>
      <c r="J97" s="9"/>
      <c r="K97" s="4"/>
      <c r="L97" s="2"/>
      <c r="M97" s="2"/>
      <c r="N97" s="2"/>
      <c r="O97" s="2"/>
      <c r="P97" s="2"/>
    </row>
    <row r="98" spans="1:16" ht="12" customHeight="1" x14ac:dyDescent="0.2">
      <c r="A98" s="29" t="s">
        <v>17</v>
      </c>
      <c r="B98" s="30">
        <v>650</v>
      </c>
      <c r="C98" s="31" t="s">
        <v>29</v>
      </c>
      <c r="D98" s="31" t="s">
        <v>24</v>
      </c>
      <c r="E98" s="31" t="s">
        <v>16</v>
      </c>
      <c r="F98" s="30" t="s">
        <v>3</v>
      </c>
      <c r="G98" s="37">
        <f>G99</f>
        <v>5589.4</v>
      </c>
      <c r="H98" s="37">
        <f t="shared" ref="H98:I98" si="24">H99</f>
        <v>5589.4</v>
      </c>
      <c r="I98" s="37">
        <f t="shared" si="24"/>
        <v>0</v>
      </c>
      <c r="J98" s="9"/>
      <c r="K98" s="4"/>
      <c r="L98" s="2"/>
      <c r="M98" s="2"/>
      <c r="N98" s="2"/>
      <c r="O98" s="2"/>
      <c r="P98" s="2"/>
    </row>
    <row r="99" spans="1:16" ht="22.5" customHeight="1" x14ac:dyDescent="0.2">
      <c r="A99" s="29" t="s">
        <v>14</v>
      </c>
      <c r="B99" s="30">
        <v>650</v>
      </c>
      <c r="C99" s="31" t="s">
        <v>29</v>
      </c>
      <c r="D99" s="31" t="s">
        <v>24</v>
      </c>
      <c r="E99" s="31" t="s">
        <v>16</v>
      </c>
      <c r="F99" s="30" t="s">
        <v>10</v>
      </c>
      <c r="G99" s="37">
        <f>H99</f>
        <v>5589.4</v>
      </c>
      <c r="H99" s="37">
        <v>5589.4</v>
      </c>
      <c r="I99" s="37">
        <v>0</v>
      </c>
      <c r="J99" s="9"/>
      <c r="K99" s="4"/>
      <c r="L99" s="2"/>
      <c r="M99" s="2"/>
      <c r="N99" s="2"/>
      <c r="O99" s="2"/>
      <c r="P99" s="2"/>
    </row>
    <row r="100" spans="1:16" ht="12" customHeight="1" x14ac:dyDescent="0.2">
      <c r="A100" s="29" t="s">
        <v>36</v>
      </c>
      <c r="B100" s="30">
        <v>650</v>
      </c>
      <c r="C100" s="31" t="s">
        <v>29</v>
      </c>
      <c r="D100" s="31" t="s">
        <v>24</v>
      </c>
      <c r="E100" s="31" t="s">
        <v>35</v>
      </c>
      <c r="F100" s="30" t="s">
        <v>3</v>
      </c>
      <c r="G100" s="37">
        <f>G101</f>
        <v>556.1</v>
      </c>
      <c r="H100" s="37">
        <f t="shared" ref="H100:I100" si="25">H101</f>
        <v>556.1</v>
      </c>
      <c r="I100" s="37">
        <f t="shared" si="25"/>
        <v>0</v>
      </c>
      <c r="J100" s="9"/>
      <c r="K100" s="4"/>
      <c r="L100" s="2"/>
      <c r="M100" s="2"/>
      <c r="N100" s="2"/>
      <c r="O100" s="2"/>
      <c r="P100" s="2"/>
    </row>
    <row r="101" spans="1:16" ht="22.5" customHeight="1" x14ac:dyDescent="0.2">
      <c r="A101" s="29" t="s">
        <v>14</v>
      </c>
      <c r="B101" s="30">
        <v>650</v>
      </c>
      <c r="C101" s="31" t="s">
        <v>29</v>
      </c>
      <c r="D101" s="31" t="s">
        <v>24</v>
      </c>
      <c r="E101" s="31" t="s">
        <v>35</v>
      </c>
      <c r="F101" s="30" t="s">
        <v>10</v>
      </c>
      <c r="G101" s="37">
        <f>H101</f>
        <v>556.1</v>
      </c>
      <c r="H101" s="37">
        <v>556.1</v>
      </c>
      <c r="I101" s="37">
        <v>0</v>
      </c>
      <c r="J101" s="9"/>
      <c r="K101" s="4"/>
      <c r="L101" s="2"/>
      <c r="M101" s="2"/>
      <c r="N101" s="2"/>
      <c r="O101" s="2"/>
      <c r="P101" s="2"/>
    </row>
    <row r="102" spans="1:16" ht="32.25" customHeight="1" x14ac:dyDescent="0.2">
      <c r="A102" s="29" t="s">
        <v>34</v>
      </c>
      <c r="B102" s="30">
        <v>650</v>
      </c>
      <c r="C102" s="31" t="s">
        <v>29</v>
      </c>
      <c r="D102" s="31" t="s">
        <v>24</v>
      </c>
      <c r="E102" s="31" t="s">
        <v>32</v>
      </c>
      <c r="F102" s="30" t="s">
        <v>3</v>
      </c>
      <c r="G102" s="37">
        <f>G103</f>
        <v>843</v>
      </c>
      <c r="H102" s="37">
        <f t="shared" ref="H102:I102" si="26">H103</f>
        <v>843</v>
      </c>
      <c r="I102" s="37">
        <f t="shared" si="26"/>
        <v>0</v>
      </c>
      <c r="J102" s="9"/>
      <c r="K102" s="4"/>
      <c r="L102" s="2"/>
      <c r="M102" s="2"/>
      <c r="N102" s="2"/>
      <c r="O102" s="2"/>
      <c r="P102" s="2"/>
    </row>
    <row r="103" spans="1:16" ht="21.75" customHeight="1" x14ac:dyDescent="0.2">
      <c r="A103" s="29" t="s">
        <v>33</v>
      </c>
      <c r="B103" s="30">
        <v>650</v>
      </c>
      <c r="C103" s="31" t="s">
        <v>29</v>
      </c>
      <c r="D103" s="31" t="s">
        <v>24</v>
      </c>
      <c r="E103" s="31" t="s">
        <v>32</v>
      </c>
      <c r="F103" s="30" t="s">
        <v>31</v>
      </c>
      <c r="G103" s="37">
        <f>H103</f>
        <v>843</v>
      </c>
      <c r="H103" s="37">
        <v>843</v>
      </c>
      <c r="I103" s="37">
        <v>0</v>
      </c>
      <c r="J103" s="9"/>
      <c r="K103" s="4"/>
      <c r="L103" s="2"/>
      <c r="M103" s="2"/>
      <c r="N103" s="2"/>
      <c r="O103" s="2"/>
      <c r="P103" s="2"/>
    </row>
    <row r="104" spans="1:16" ht="12" customHeight="1" x14ac:dyDescent="0.2">
      <c r="A104" s="29" t="s">
        <v>30</v>
      </c>
      <c r="B104" s="30">
        <v>650</v>
      </c>
      <c r="C104" s="31" t="s">
        <v>29</v>
      </c>
      <c r="D104" s="31" t="s">
        <v>24</v>
      </c>
      <c r="E104" s="31" t="s">
        <v>28</v>
      </c>
      <c r="F104" s="30" t="s">
        <v>3</v>
      </c>
      <c r="G104" s="37">
        <f>G105</f>
        <v>515</v>
      </c>
      <c r="H104" s="37">
        <f>H105</f>
        <v>515</v>
      </c>
      <c r="I104" s="37">
        <v>0</v>
      </c>
      <c r="J104" s="9"/>
      <c r="K104" s="4"/>
      <c r="L104" s="2"/>
      <c r="M104" s="2"/>
      <c r="N104" s="2"/>
      <c r="O104" s="2"/>
      <c r="P104" s="2"/>
    </row>
    <row r="105" spans="1:16" ht="20.25" customHeight="1" x14ac:dyDescent="0.2">
      <c r="A105" s="29" t="s">
        <v>14</v>
      </c>
      <c r="B105" s="30">
        <v>650</v>
      </c>
      <c r="C105" s="31" t="s">
        <v>29</v>
      </c>
      <c r="D105" s="31" t="s">
        <v>24</v>
      </c>
      <c r="E105" s="31" t="s">
        <v>28</v>
      </c>
      <c r="F105" s="30" t="s">
        <v>10</v>
      </c>
      <c r="G105" s="37">
        <f>H105</f>
        <v>515</v>
      </c>
      <c r="H105" s="37">
        <v>515</v>
      </c>
      <c r="I105" s="37">
        <v>0</v>
      </c>
      <c r="J105" s="9"/>
      <c r="K105" s="4"/>
      <c r="L105" s="2"/>
      <c r="M105" s="2"/>
      <c r="N105" s="2"/>
      <c r="O105" s="2"/>
      <c r="P105" s="2"/>
    </row>
    <row r="106" spans="1:16" ht="12" customHeight="1" x14ac:dyDescent="0.2">
      <c r="A106" s="26" t="s">
        <v>27</v>
      </c>
      <c r="B106" s="27">
        <v>650</v>
      </c>
      <c r="C106" s="28" t="s">
        <v>21</v>
      </c>
      <c r="D106" s="28"/>
      <c r="E106" s="28" t="s">
        <v>3</v>
      </c>
      <c r="F106" s="27" t="s">
        <v>3</v>
      </c>
      <c r="G106" s="36">
        <f>G107</f>
        <v>60</v>
      </c>
      <c r="H106" s="36">
        <f>H107</f>
        <v>60</v>
      </c>
      <c r="I106" s="36">
        <v>0</v>
      </c>
      <c r="J106" s="9"/>
      <c r="K106" s="4"/>
      <c r="L106" s="2"/>
      <c r="M106" s="2"/>
      <c r="N106" s="2"/>
      <c r="O106" s="2"/>
      <c r="P106" s="2"/>
    </row>
    <row r="107" spans="1:16" ht="12" customHeight="1" x14ac:dyDescent="0.2">
      <c r="A107" s="29" t="s">
        <v>26</v>
      </c>
      <c r="B107" s="30">
        <v>650</v>
      </c>
      <c r="C107" s="31" t="s">
        <v>21</v>
      </c>
      <c r="D107" s="31" t="s">
        <v>24</v>
      </c>
      <c r="E107" s="31" t="s">
        <v>3</v>
      </c>
      <c r="F107" s="30" t="s">
        <v>3</v>
      </c>
      <c r="G107" s="37">
        <f>H107</f>
        <v>60</v>
      </c>
      <c r="H107" s="37">
        <v>60</v>
      </c>
      <c r="I107" s="37">
        <v>0</v>
      </c>
      <c r="J107" s="9"/>
      <c r="K107" s="4"/>
      <c r="L107" s="2"/>
      <c r="M107" s="2"/>
      <c r="N107" s="2"/>
      <c r="O107" s="2"/>
      <c r="P107" s="2"/>
    </row>
    <row r="108" spans="1:16" ht="21.75" customHeight="1" x14ac:dyDescent="0.2">
      <c r="A108" s="29" t="s">
        <v>25</v>
      </c>
      <c r="B108" s="30">
        <v>650</v>
      </c>
      <c r="C108" s="31" t="s">
        <v>21</v>
      </c>
      <c r="D108" s="31" t="s">
        <v>24</v>
      </c>
      <c r="E108" s="31" t="s">
        <v>23</v>
      </c>
      <c r="F108" s="30" t="s">
        <v>3</v>
      </c>
      <c r="G108" s="37">
        <f>G109</f>
        <v>60</v>
      </c>
      <c r="H108" s="37">
        <f>H109</f>
        <v>60</v>
      </c>
      <c r="I108" s="37">
        <v>0</v>
      </c>
      <c r="J108" s="9"/>
      <c r="K108" s="4"/>
      <c r="L108" s="2"/>
      <c r="M108" s="2"/>
      <c r="N108" s="2"/>
      <c r="O108" s="2"/>
      <c r="P108" s="2"/>
    </row>
    <row r="109" spans="1:16" ht="23.25" customHeight="1" x14ac:dyDescent="0.2">
      <c r="A109" s="29" t="s">
        <v>22</v>
      </c>
      <c r="B109" s="30">
        <v>650</v>
      </c>
      <c r="C109" s="31" t="s">
        <v>21</v>
      </c>
      <c r="D109" s="31" t="s">
        <v>24</v>
      </c>
      <c r="E109" s="31" t="s">
        <v>23</v>
      </c>
      <c r="F109" s="30" t="s">
        <v>20</v>
      </c>
      <c r="G109" s="37">
        <f>H109</f>
        <v>60</v>
      </c>
      <c r="H109" s="37">
        <v>60</v>
      </c>
      <c r="I109" s="37">
        <v>0</v>
      </c>
      <c r="J109" s="9"/>
      <c r="K109" s="4"/>
      <c r="L109" s="2"/>
      <c r="M109" s="2"/>
      <c r="N109" s="2"/>
      <c r="O109" s="2"/>
      <c r="P109" s="2"/>
    </row>
    <row r="110" spans="1:16" ht="12" customHeight="1" x14ac:dyDescent="0.2">
      <c r="A110" s="26" t="s">
        <v>19</v>
      </c>
      <c r="B110" s="27">
        <v>650</v>
      </c>
      <c r="C110" s="28" t="s">
        <v>13</v>
      </c>
      <c r="D110" s="28"/>
      <c r="E110" s="28" t="s">
        <v>3</v>
      </c>
      <c r="F110" s="27" t="s">
        <v>3</v>
      </c>
      <c r="G110" s="36">
        <f>G111</f>
        <v>6015</v>
      </c>
      <c r="H110" s="36">
        <f>H111</f>
        <v>6015</v>
      </c>
      <c r="I110" s="36">
        <v>0</v>
      </c>
      <c r="J110" s="9"/>
      <c r="K110" s="4"/>
      <c r="L110" s="2"/>
      <c r="M110" s="2"/>
      <c r="N110" s="2"/>
      <c r="O110" s="2"/>
      <c r="P110" s="2"/>
    </row>
    <row r="111" spans="1:16" ht="12" customHeight="1" x14ac:dyDescent="0.2">
      <c r="A111" s="29" t="s">
        <v>18</v>
      </c>
      <c r="B111" s="30">
        <v>650</v>
      </c>
      <c r="C111" s="31" t="s">
        <v>13</v>
      </c>
      <c r="D111" s="31" t="s">
        <v>12</v>
      </c>
      <c r="E111" s="31" t="s">
        <v>3</v>
      </c>
      <c r="F111" s="30" t="s">
        <v>3</v>
      </c>
      <c r="G111" s="37">
        <f>G112+G114</f>
        <v>6015</v>
      </c>
      <c r="H111" s="37">
        <f>H112+H114</f>
        <v>6015</v>
      </c>
      <c r="I111" s="37">
        <v>0</v>
      </c>
      <c r="J111" s="9"/>
      <c r="K111" s="4"/>
      <c r="L111" s="2"/>
      <c r="M111" s="2"/>
      <c r="N111" s="2"/>
      <c r="O111" s="2"/>
      <c r="P111" s="2"/>
    </row>
    <row r="112" spans="1:16" ht="12" customHeight="1" x14ac:dyDescent="0.2">
      <c r="A112" s="29" t="s">
        <v>17</v>
      </c>
      <c r="B112" s="30">
        <v>650</v>
      </c>
      <c r="C112" s="31" t="s">
        <v>13</v>
      </c>
      <c r="D112" s="31" t="s">
        <v>12</v>
      </c>
      <c r="E112" s="31" t="s">
        <v>16</v>
      </c>
      <c r="F112" s="30" t="s">
        <v>3</v>
      </c>
      <c r="G112" s="37">
        <f>G113</f>
        <v>3000</v>
      </c>
      <c r="H112" s="37">
        <f t="shared" ref="H112:I112" si="27">H113</f>
        <v>3000</v>
      </c>
      <c r="I112" s="37">
        <f t="shared" si="27"/>
        <v>0</v>
      </c>
      <c r="J112" s="9"/>
      <c r="K112" s="4"/>
      <c r="L112" s="2"/>
      <c r="M112" s="2"/>
      <c r="N112" s="2"/>
      <c r="O112" s="2"/>
      <c r="P112" s="2"/>
    </row>
    <row r="113" spans="1:16" ht="25.5" customHeight="1" x14ac:dyDescent="0.2">
      <c r="A113" s="29" t="s">
        <v>14</v>
      </c>
      <c r="B113" s="30">
        <v>650</v>
      </c>
      <c r="C113" s="31" t="s">
        <v>13</v>
      </c>
      <c r="D113" s="31" t="s">
        <v>12</v>
      </c>
      <c r="E113" s="31" t="s">
        <v>16</v>
      </c>
      <c r="F113" s="30" t="s">
        <v>10</v>
      </c>
      <c r="G113" s="37">
        <v>3000</v>
      </c>
      <c r="H113" s="37">
        <v>3000</v>
      </c>
      <c r="I113" s="37">
        <v>0</v>
      </c>
      <c r="J113" s="9"/>
      <c r="K113" s="4"/>
      <c r="L113" s="2"/>
      <c r="M113" s="2"/>
      <c r="N113" s="2"/>
      <c r="O113" s="2"/>
      <c r="P113" s="2"/>
    </row>
    <row r="114" spans="1:16" ht="12" customHeight="1" x14ac:dyDescent="0.2">
      <c r="A114" s="29" t="s">
        <v>15</v>
      </c>
      <c r="B114" s="30">
        <v>650</v>
      </c>
      <c r="C114" s="31" t="s">
        <v>13</v>
      </c>
      <c r="D114" s="31" t="s">
        <v>12</v>
      </c>
      <c r="E114" s="31" t="s">
        <v>11</v>
      </c>
      <c r="F114" s="30" t="s">
        <v>3</v>
      </c>
      <c r="G114" s="37">
        <f>G115</f>
        <v>3015</v>
      </c>
      <c r="H114" s="37">
        <f t="shared" ref="H114:I114" si="28">H115</f>
        <v>3015</v>
      </c>
      <c r="I114" s="37">
        <f t="shared" si="28"/>
        <v>0</v>
      </c>
      <c r="J114" s="9"/>
      <c r="K114" s="4"/>
      <c r="L114" s="2"/>
      <c r="M114" s="2"/>
      <c r="N114" s="2"/>
      <c r="O114" s="2"/>
      <c r="P114" s="2"/>
    </row>
    <row r="115" spans="1:16" ht="21.75" customHeight="1" x14ac:dyDescent="0.2">
      <c r="A115" s="29" t="s">
        <v>14</v>
      </c>
      <c r="B115" s="30">
        <v>650</v>
      </c>
      <c r="C115" s="31" t="s">
        <v>13</v>
      </c>
      <c r="D115" s="31" t="s">
        <v>12</v>
      </c>
      <c r="E115" s="31" t="s">
        <v>11</v>
      </c>
      <c r="F115" s="30" t="s">
        <v>10</v>
      </c>
      <c r="G115" s="37">
        <f>H115</f>
        <v>3015</v>
      </c>
      <c r="H115" s="37">
        <v>3015</v>
      </c>
      <c r="I115" s="37">
        <v>0</v>
      </c>
      <c r="J115" s="9"/>
      <c r="K115" s="4"/>
      <c r="L115" s="2"/>
      <c r="M115" s="2"/>
      <c r="N115" s="2"/>
      <c r="O115" s="2"/>
      <c r="P115" s="2"/>
    </row>
    <row r="116" spans="1:16" ht="35.25" customHeight="1" x14ac:dyDescent="0.2">
      <c r="A116" s="26" t="s">
        <v>9</v>
      </c>
      <c r="B116" s="27">
        <v>650</v>
      </c>
      <c r="C116" s="28" t="s">
        <v>5</v>
      </c>
      <c r="D116" s="28"/>
      <c r="E116" s="28" t="s">
        <v>3</v>
      </c>
      <c r="F116" s="27" t="s">
        <v>3</v>
      </c>
      <c r="G116" s="36">
        <f t="shared" ref="G116:H118" si="29">G117</f>
        <v>19878.900000000001</v>
      </c>
      <c r="H116" s="36">
        <f t="shared" si="29"/>
        <v>19878.900000000001</v>
      </c>
      <c r="I116" s="36">
        <v>0</v>
      </c>
      <c r="J116" s="9"/>
      <c r="K116" s="4"/>
      <c r="L116" s="2"/>
      <c r="M116" s="2"/>
      <c r="N116" s="2"/>
      <c r="O116" s="2"/>
      <c r="P116" s="2"/>
    </row>
    <row r="117" spans="1:16" ht="12" customHeight="1" x14ac:dyDescent="0.2">
      <c r="A117" s="29" t="s">
        <v>8</v>
      </c>
      <c r="B117" s="30">
        <v>650</v>
      </c>
      <c r="C117" s="31" t="s">
        <v>5</v>
      </c>
      <c r="D117" s="31" t="s">
        <v>4</v>
      </c>
      <c r="E117" s="31" t="s">
        <v>3</v>
      </c>
      <c r="F117" s="30" t="s">
        <v>3</v>
      </c>
      <c r="G117" s="37">
        <f t="shared" si="29"/>
        <v>19878.900000000001</v>
      </c>
      <c r="H117" s="37">
        <f t="shared" si="29"/>
        <v>19878.900000000001</v>
      </c>
      <c r="I117" s="37">
        <v>0</v>
      </c>
      <c r="J117" s="9"/>
      <c r="K117" s="4"/>
      <c r="L117" s="2"/>
      <c r="M117" s="2"/>
      <c r="N117" s="2"/>
      <c r="O117" s="2"/>
      <c r="P117" s="2"/>
    </row>
    <row r="118" spans="1:16" ht="21.75" customHeight="1" x14ac:dyDescent="0.2">
      <c r="A118" s="29" t="s">
        <v>7</v>
      </c>
      <c r="B118" s="30">
        <v>650</v>
      </c>
      <c r="C118" s="31" t="s">
        <v>5</v>
      </c>
      <c r="D118" s="31" t="s">
        <v>4</v>
      </c>
      <c r="E118" s="31" t="s">
        <v>2</v>
      </c>
      <c r="F118" s="30" t="s">
        <v>3</v>
      </c>
      <c r="G118" s="37">
        <f t="shared" si="29"/>
        <v>19878.900000000001</v>
      </c>
      <c r="H118" s="37">
        <f t="shared" si="29"/>
        <v>19878.900000000001</v>
      </c>
      <c r="I118" s="37">
        <v>0</v>
      </c>
      <c r="J118" s="9"/>
      <c r="K118" s="4"/>
      <c r="L118" s="2"/>
      <c r="M118" s="2"/>
      <c r="N118" s="2"/>
      <c r="O118" s="2"/>
      <c r="P118" s="2"/>
    </row>
    <row r="119" spans="1:16" ht="12" customHeight="1" x14ac:dyDescent="0.2">
      <c r="A119" s="29" t="s">
        <v>6</v>
      </c>
      <c r="B119" s="30">
        <v>650</v>
      </c>
      <c r="C119" s="31" t="s">
        <v>5</v>
      </c>
      <c r="D119" s="31" t="s">
        <v>4</v>
      </c>
      <c r="E119" s="31" t="s">
        <v>2</v>
      </c>
      <c r="F119" s="30" t="s">
        <v>1</v>
      </c>
      <c r="G119" s="37">
        <f>H119</f>
        <v>19878.900000000001</v>
      </c>
      <c r="H119" s="37">
        <v>19878.900000000001</v>
      </c>
      <c r="I119" s="37">
        <v>0</v>
      </c>
      <c r="J119" s="9"/>
      <c r="K119" s="4"/>
      <c r="L119" s="2"/>
      <c r="M119" s="2"/>
      <c r="N119" s="2"/>
      <c r="O119" s="2"/>
      <c r="P119" s="2"/>
    </row>
    <row r="120" spans="1:16" ht="409.6" hidden="1" customHeight="1" x14ac:dyDescent="0.2">
      <c r="A120" s="32"/>
      <c r="B120" s="33">
        <v>650</v>
      </c>
      <c r="C120" s="34"/>
      <c r="D120" s="34"/>
      <c r="E120" s="33" t="s">
        <v>2</v>
      </c>
      <c r="F120" s="33" t="s">
        <v>1</v>
      </c>
      <c r="G120" s="38">
        <v>86254.7</v>
      </c>
      <c r="H120" s="38">
        <v>86091.4</v>
      </c>
      <c r="I120" s="38">
        <v>163.19999999999999</v>
      </c>
      <c r="J120" s="9"/>
      <c r="K120" s="4"/>
      <c r="L120" s="6"/>
      <c r="M120" s="2"/>
      <c r="N120" s="2"/>
      <c r="O120" s="2"/>
      <c r="P120" s="2"/>
    </row>
    <row r="121" spans="1:16" ht="12.75" customHeight="1" x14ac:dyDescent="0.2">
      <c r="A121" s="44" t="s">
        <v>0</v>
      </c>
      <c r="B121" s="44"/>
      <c r="C121" s="44"/>
      <c r="D121" s="44"/>
      <c r="E121" s="44"/>
      <c r="F121" s="44"/>
      <c r="G121" s="39">
        <f>G12</f>
        <v>83093.100000000006</v>
      </c>
      <c r="H121" s="39">
        <f t="shared" ref="H121:I121" si="30">H12</f>
        <v>82929.899999999994</v>
      </c>
      <c r="I121" s="39">
        <f t="shared" si="30"/>
        <v>163.20000000000002</v>
      </c>
      <c r="J121" s="7"/>
      <c r="K121" s="3"/>
      <c r="L121" s="6"/>
      <c r="M121" s="2"/>
      <c r="N121" s="2"/>
      <c r="O121" s="2"/>
      <c r="P121" s="2"/>
    </row>
    <row r="122" spans="1:16" ht="25.5" customHeight="1" x14ac:dyDescent="0.2">
      <c r="A122" s="5"/>
      <c r="B122" s="3"/>
      <c r="C122" s="3"/>
      <c r="D122" s="5"/>
      <c r="E122" s="5"/>
      <c r="F122" s="3"/>
      <c r="G122" s="8"/>
      <c r="H122" s="3"/>
      <c r="I122" s="3"/>
      <c r="J122" s="3"/>
      <c r="K122" s="3"/>
      <c r="L122" s="3"/>
      <c r="M122" s="3"/>
      <c r="N122" s="3"/>
      <c r="O122" s="3"/>
      <c r="P122" s="2"/>
    </row>
    <row r="123" spans="1:16" ht="11.25" customHeight="1" x14ac:dyDescent="0.2">
      <c r="A123" s="3"/>
      <c r="B123" s="3"/>
      <c r="C123" s="3"/>
      <c r="D123" s="42"/>
      <c r="E123" s="42"/>
      <c r="F123" s="3"/>
      <c r="G123" s="8"/>
      <c r="H123" s="3"/>
      <c r="I123" s="3"/>
      <c r="J123" s="3"/>
      <c r="K123" s="3"/>
      <c r="L123" s="3"/>
      <c r="M123" s="3"/>
      <c r="N123" s="3"/>
      <c r="O123" s="3"/>
      <c r="P123" s="2"/>
    </row>
  </sheetData>
  <mergeCells count="4">
    <mergeCell ref="D123:E123"/>
    <mergeCell ref="A6:I6"/>
    <mergeCell ref="A121:F121"/>
    <mergeCell ref="A7:I7"/>
  </mergeCells>
  <pageMargins left="0.39370078740157483" right="0.39370078740157483" top="0.78740157480314965" bottom="0.39370078740157483" header="0.51181102362204722" footer="0.51181102362204722"/>
  <pageSetup paperSize="9" scale="90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2015-12-21T13:52:29Z</cp:lastPrinted>
  <dcterms:created xsi:type="dcterms:W3CDTF">2015-12-21T13:40:33Z</dcterms:created>
  <dcterms:modified xsi:type="dcterms:W3CDTF">2016-03-10T12:18:01Z</dcterms:modified>
</cp:coreProperties>
</file>