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922"/>
  </bookViews>
  <sheets>
    <sheet name=" прил 7 монитор. Указ 2018" sheetId="56" r:id="rId1"/>
  </sheets>
  <calcPr calcId="125725"/>
</workbook>
</file>

<file path=xl/calcChain.xml><?xml version="1.0" encoding="utf-8"?>
<calcChain xmlns="http://schemas.openxmlformats.org/spreadsheetml/2006/main">
  <c r="R14" i="56"/>
  <c r="R13"/>
  <c r="R12"/>
  <c r="AD12"/>
  <c r="AD14"/>
  <c r="AD13"/>
  <c r="S14" l="1"/>
  <c r="S13"/>
  <c r="AC14"/>
  <c r="AC12"/>
  <c r="X12"/>
  <c r="D12" l="1"/>
  <c r="S12" s="1"/>
  <c r="H13"/>
  <c r="U12"/>
  <c r="H14"/>
  <c r="H12" l="1"/>
  <c r="L12"/>
  <c r="AC13" l="1"/>
  <c r="B12"/>
  <c r="T12"/>
  <c r="V12"/>
  <c r="F12"/>
  <c r="E11" l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</calcChain>
</file>

<file path=xl/sharedStrings.xml><?xml version="1.0" encoding="utf-8"?>
<sst xmlns="http://schemas.openxmlformats.org/spreadsheetml/2006/main" count="133" uniqueCount="52">
  <si>
    <t>в том числе:</t>
  </si>
  <si>
    <t>Х</t>
  </si>
  <si>
    <t>Категория персонала</t>
  </si>
  <si>
    <t>списочного состава (без внешних совместителей)*</t>
  </si>
  <si>
    <t>внешних совместителей**</t>
  </si>
  <si>
    <t>списочного состава (без внешних совместителей)</t>
  </si>
  <si>
    <t>внешних совместителей***</t>
  </si>
  <si>
    <t>А</t>
  </si>
  <si>
    <t>административно-управленческий персонал</t>
  </si>
  <si>
    <t>основной персонал</t>
  </si>
  <si>
    <t>вспомогательный персонал</t>
  </si>
  <si>
    <t xml:space="preserve">Отчёт по заработной плате для мониторинга исполнения Указа Президента РФ от 07.05.2012 № 597 «О мероприятиях по реализации государственной социальной политики» по учреждениям культуры </t>
  </si>
  <si>
    <t>Наименование</t>
  </si>
  <si>
    <t>(орган местного самоуправления, ГРБС, учредитель)</t>
  </si>
  <si>
    <t>Исполнение за отчётный период</t>
  </si>
  <si>
    <t>Ожидаемое исполнение на конец года</t>
  </si>
  <si>
    <t>Среднесписочная численность работников, чел.</t>
  </si>
  <si>
    <t>заработная плата в том числе:</t>
  </si>
  <si>
    <t>средняя з/плата  за счёт всех источников в части КОСГУ 211 списочного состава (без внешних совместителей)</t>
  </si>
  <si>
    <t>процент исполнения индикативного показателя</t>
  </si>
  <si>
    <t>среднесписочная числ-ть (без внешних совместителей)*</t>
  </si>
  <si>
    <t>средняя з/плата  за счёт всех источников в части КОСГУ 211, списочного состава (без внешних совместителей)</t>
  </si>
  <si>
    <t xml:space="preserve">процент исполнения индикативного показателя </t>
  </si>
  <si>
    <t xml:space="preserve">за счёт средств местного бюджета </t>
  </si>
  <si>
    <t>за счёт средств от предпринимательской деятельности</t>
  </si>
  <si>
    <t>внешних совместителей</t>
  </si>
  <si>
    <t>в части КОСГУ 211</t>
  </si>
  <si>
    <t>в части КОСГУ 213</t>
  </si>
  <si>
    <t>Работники сферы "Культура"</t>
  </si>
  <si>
    <t>Форма заполняется нарастающим итогом с начала года в тыс. руб.</t>
  </si>
  <si>
    <t xml:space="preserve">* допускается одна цифра после запятой;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</si>
  <si>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**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знаком);
</t>
  </si>
  <si>
    <t xml:space="preserve">Руководитель </t>
  </si>
  <si>
    <t>(подпись)</t>
  </si>
  <si>
    <t>(расшифровка подписи)</t>
  </si>
  <si>
    <t>Главный бухгалтер</t>
  </si>
  <si>
    <r>
      <t>на 01</t>
    </r>
    <r>
      <rPr>
        <u/>
        <sz val="14"/>
        <rFont val="Times New Roman"/>
        <family val="1"/>
        <charset val="204"/>
      </rPr>
      <t xml:space="preserve">               </t>
    </r>
  </si>
  <si>
    <r>
      <t xml:space="preserve">Заработная плата (в части КОСГУ 211) </t>
    </r>
    <r>
      <rPr>
        <b/>
        <sz val="9"/>
        <rFont val="Times New Roman"/>
        <family val="1"/>
        <charset val="204"/>
      </rPr>
      <t xml:space="preserve">за отчётный период </t>
    </r>
    <r>
      <rPr>
        <u/>
        <sz val="9"/>
        <rFont val="Times New Roman"/>
        <family val="1"/>
        <charset val="204"/>
      </rPr>
      <t xml:space="preserve">за счёт всех источников </t>
    </r>
  </si>
  <si>
    <r>
      <t xml:space="preserve">Заработная плата (в части КОСГУ 213) </t>
    </r>
    <r>
      <rPr>
        <b/>
        <sz val="9"/>
        <rFont val="Times New Roman"/>
        <family val="1"/>
        <charset val="204"/>
      </rPr>
      <t xml:space="preserve">за отчётный период </t>
    </r>
    <r>
      <rPr>
        <u/>
        <sz val="9"/>
        <rFont val="Times New Roman"/>
        <family val="1"/>
        <charset val="204"/>
      </rPr>
      <t xml:space="preserve">за счёт всех источников </t>
    </r>
  </si>
  <si>
    <r>
      <t>в части заработной платы (без внешних совместителей) за</t>
    </r>
    <r>
      <rPr>
        <u/>
        <sz val="9"/>
        <rFont val="Times New Roman"/>
        <family val="1"/>
        <charset val="204"/>
      </rPr>
      <t xml:space="preserve"> счёт среств всех источников</t>
    </r>
  </si>
  <si>
    <t>сп Русскинская</t>
  </si>
  <si>
    <t xml:space="preserve">Приложение 7  </t>
  </si>
  <si>
    <r>
      <t xml:space="preserve"> </t>
    </r>
    <r>
      <rPr>
        <u/>
        <sz val="8"/>
        <rFont val="Times New Roman"/>
        <family val="1"/>
        <charset val="204"/>
      </rPr>
      <t xml:space="preserve">за счёт средств субсидии на повышение оплаты труда работников культуры </t>
    </r>
  </si>
  <si>
    <r>
      <t xml:space="preserve">за счёт средств </t>
    </r>
    <r>
      <rPr>
        <u/>
        <sz val="8"/>
        <rFont val="Times New Roman"/>
        <family val="1"/>
        <charset val="204"/>
      </rPr>
      <t>от предпринимательской деятельности</t>
    </r>
  </si>
  <si>
    <r>
      <t xml:space="preserve">за счёт </t>
    </r>
    <r>
      <rPr>
        <u/>
        <sz val="8"/>
        <rFont val="Times New Roman"/>
        <family val="1"/>
        <charset val="204"/>
      </rPr>
      <t>средств местного бюджета</t>
    </r>
  </si>
  <si>
    <t>Исполнитель: Мартынеску Т.Н.</t>
  </si>
  <si>
    <t>телефон 737-025</t>
  </si>
  <si>
    <t>х</t>
  </si>
  <si>
    <t>Мартынеску Т.Н</t>
  </si>
  <si>
    <t>Соболев А.Н.</t>
  </si>
  <si>
    <t xml:space="preserve">2020 года </t>
  </si>
  <si>
    <t>апреля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</si>
</sst>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"/>
    <numFmt numFmtId="168" formatCode="0.0%"/>
  </numFmts>
  <fonts count="63">
    <font>
      <sz val="10"/>
      <name val="Arial"/>
    </font>
    <font>
      <sz val="10"/>
      <name val="Arial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u/>
      <sz val="16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4"/>
      <name val="Calibri"/>
      <family val="2"/>
      <scheme val="minor"/>
    </font>
    <font>
      <u/>
      <sz val="8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0"/>
    <xf numFmtId="0" fontId="3" fillId="0" borderId="0"/>
    <xf numFmtId="0" fontId="3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6" fillId="0" borderId="0" xfId="0" applyFont="1"/>
    <xf numFmtId="0" fontId="32" fillId="0" borderId="0" xfId="41" applyFont="1" applyFill="1" applyAlignment="1"/>
    <xf numFmtId="0" fontId="37" fillId="0" borderId="0" xfId="41" applyFont="1" applyFill="1" applyBorder="1"/>
    <xf numFmtId="0" fontId="37" fillId="0" borderId="11" xfId="41" applyFont="1" applyFill="1" applyBorder="1"/>
    <xf numFmtId="0" fontId="38" fillId="0" borderId="11" xfId="41" applyFont="1" applyFill="1" applyBorder="1"/>
    <xf numFmtId="0" fontId="38" fillId="0" borderId="0" xfId="41" applyFont="1" applyFill="1"/>
    <xf numFmtId="0" fontId="38" fillId="0" borderId="0" xfId="0" applyFont="1" applyFill="1"/>
    <xf numFmtId="0" fontId="38" fillId="0" borderId="0" xfId="0" applyFont="1"/>
    <xf numFmtId="0" fontId="39" fillId="0" borderId="0" xfId="41" applyFont="1" applyAlignment="1"/>
    <xf numFmtId="0" fontId="21" fillId="0" borderId="0" xfId="41" applyFont="1" applyFill="1" applyAlignment="1">
      <alignment wrapText="1"/>
    </xf>
    <xf numFmtId="0" fontId="40" fillId="0" borderId="0" xfId="0" applyFont="1" applyFill="1"/>
    <xf numFmtId="0" fontId="40" fillId="0" borderId="0" xfId="0" applyFont="1"/>
    <xf numFmtId="0" fontId="24" fillId="0" borderId="0" xfId="41" applyFont="1" applyFill="1" applyBorder="1" applyAlignment="1">
      <alignment horizontal="left" wrapText="1"/>
    </xf>
    <xf numFmtId="0" fontId="24" fillId="0" borderId="11" xfId="41" applyFont="1" applyFill="1" applyBorder="1" applyAlignment="1">
      <alignment horizontal="left" wrapText="1"/>
    </xf>
    <xf numFmtId="0" fontId="25" fillId="0" borderId="0" xfId="41" applyFont="1" applyFill="1" applyBorder="1" applyAlignment="1">
      <alignment horizontal="center" vertical="top" wrapText="1"/>
    </xf>
    <xf numFmtId="0" fontId="41" fillId="0" borderId="0" xfId="41" applyFont="1" applyAlignment="1"/>
    <xf numFmtId="0" fontId="42" fillId="0" borderId="0" xfId="0" applyFont="1"/>
    <xf numFmtId="0" fontId="41" fillId="0" borderId="10" xfId="41" applyFont="1" applyBorder="1" applyAlignment="1">
      <alignment horizontal="left" wrapText="1" indent="1"/>
    </xf>
    <xf numFmtId="0" fontId="43" fillId="0" borderId="10" xfId="41" applyFont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15" borderId="10" xfId="41" applyFont="1" applyFill="1" applyBorder="1" applyAlignment="1">
      <alignment horizontal="center" wrapText="1"/>
    </xf>
    <xf numFmtId="166" fontId="27" fillId="0" borderId="10" xfId="41" applyNumberFormat="1" applyFont="1" applyFill="1" applyBorder="1" applyAlignment="1">
      <alignment horizontal="center" vertical="center" wrapText="1"/>
    </xf>
    <xf numFmtId="168" fontId="27" fillId="0" borderId="10" xfId="41" applyNumberFormat="1" applyFont="1" applyFill="1" applyBorder="1" applyAlignment="1">
      <alignment horizontal="center" vertical="center" wrapText="1"/>
    </xf>
    <xf numFmtId="0" fontId="0" fillId="15" borderId="0" xfId="0" applyFill="1"/>
    <xf numFmtId="167" fontId="46" fillId="15" borderId="10" xfId="41" applyNumberFormat="1" applyFont="1" applyFill="1" applyBorder="1" applyAlignment="1">
      <alignment horizontal="left" wrapText="1" indent="1"/>
    </xf>
    <xf numFmtId="166" fontId="23" fillId="0" borderId="10" xfId="41" applyNumberFormat="1" applyFont="1" applyFill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/>
    </xf>
    <xf numFmtId="0" fontId="46" fillId="15" borderId="10" xfId="41" applyFont="1" applyFill="1" applyBorder="1" applyAlignment="1">
      <alignment horizontal="left" wrapText="1" indent="1"/>
    </xf>
    <xf numFmtId="0" fontId="47" fillId="15" borderId="10" xfId="41" applyFont="1" applyFill="1" applyBorder="1" applyAlignment="1">
      <alignment horizontal="left" wrapText="1" indent="1"/>
    </xf>
    <xf numFmtId="0" fontId="48" fillId="0" borderId="0" xfId="41" applyFont="1" applyBorder="1" applyAlignment="1">
      <alignment horizontal="left" wrapText="1" indent="1"/>
    </xf>
    <xf numFmtId="0" fontId="23" fillId="0" borderId="0" xfId="41" applyFont="1" applyFill="1" applyBorder="1" applyAlignment="1">
      <alignment wrapText="1"/>
    </xf>
    <xf numFmtId="0" fontId="40" fillId="0" borderId="0" xfId="41" applyFont="1" applyFill="1"/>
    <xf numFmtId="0" fontId="23" fillId="0" borderId="0" xfId="41" applyFont="1" applyAlignment="1">
      <alignment horizontal="left" wrapText="1"/>
    </xf>
    <xf numFmtId="0" fontId="40" fillId="0" borderId="0" xfId="41" applyFont="1" applyFill="1" applyAlignment="1">
      <alignment horizontal="left"/>
    </xf>
    <xf numFmtId="0" fontId="23" fillId="0" borderId="0" xfId="41" applyFont="1" applyAlignment="1">
      <alignment horizontal="left" vertical="top" wrapText="1"/>
    </xf>
    <xf numFmtId="0" fontId="23" fillId="0" borderId="0" xfId="41" applyFont="1" applyFill="1" applyAlignment="1">
      <alignment horizontal="left" wrapText="1"/>
    </xf>
    <xf numFmtId="10" fontId="23" fillId="0" borderId="0" xfId="41" applyNumberFormat="1" applyFont="1" applyFill="1" applyAlignment="1">
      <alignment horizontal="left" wrapText="1"/>
    </xf>
    <xf numFmtId="0" fontId="49" fillId="0" borderId="0" xfId="0" applyFont="1"/>
    <xf numFmtId="0" fontId="50" fillId="0" borderId="0" xfId="0" applyFont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0" xfId="0" applyFont="1" applyFill="1"/>
    <xf numFmtId="0" fontId="48" fillId="0" borderId="0" xfId="41" applyFont="1"/>
    <xf numFmtId="0" fontId="23" fillId="0" borderId="0" xfId="41" applyFont="1" applyAlignment="1">
      <alignment horizontal="left" vertical="top"/>
    </xf>
    <xf numFmtId="0" fontId="40" fillId="0" borderId="0" xfId="41" applyFont="1" applyAlignment="1">
      <alignment horizontal="left" vertical="top"/>
    </xf>
    <xf numFmtId="0" fontId="51" fillId="0" borderId="0" xfId="41" applyFont="1" applyAlignment="1">
      <alignment horizontal="center" vertical="top"/>
    </xf>
    <xf numFmtId="0" fontId="51" fillId="0" borderId="0" xfId="41" applyFont="1" applyAlignment="1">
      <alignment horizontal="left" vertical="top"/>
    </xf>
    <xf numFmtId="0" fontId="52" fillId="0" borderId="0" xfId="41" applyFont="1"/>
    <xf numFmtId="0" fontId="21" fillId="0" borderId="0" xfId="41" applyFont="1" applyAlignment="1">
      <alignment horizontal="left" vertical="top"/>
    </xf>
    <xf numFmtId="0" fontId="50" fillId="0" borderId="0" xfId="41" applyFont="1" applyAlignment="1">
      <alignment horizontal="left" vertical="top"/>
    </xf>
    <xf numFmtId="0" fontId="50" fillId="0" borderId="0" xfId="41" applyFont="1" applyFill="1"/>
    <xf numFmtId="0" fontId="30" fillId="0" borderId="0" xfId="41" applyFont="1" applyAlignment="1">
      <alignment horizontal="left" vertical="top"/>
    </xf>
    <xf numFmtId="0" fontId="54" fillId="0" borderId="11" xfId="0" applyFont="1" applyFill="1" applyBorder="1"/>
    <xf numFmtId="0" fontId="55" fillId="0" borderId="0" xfId="0" applyFont="1"/>
    <xf numFmtId="0" fontId="57" fillId="0" borderId="0" xfId="41" applyFont="1" applyFill="1" applyAlignment="1">
      <alignment wrapText="1"/>
    </xf>
    <xf numFmtId="0" fontId="24" fillId="0" borderId="0" xfId="41" applyFont="1" applyFill="1" applyAlignment="1">
      <alignment vertical="top" wrapText="1"/>
    </xf>
    <xf numFmtId="0" fontId="58" fillId="0" borderId="0" xfId="41" applyFont="1" applyFill="1"/>
    <xf numFmtId="0" fontId="58" fillId="0" borderId="0" xfId="0" applyFont="1" applyFill="1"/>
    <xf numFmtId="0" fontId="58" fillId="0" borderId="0" xfId="0" applyFont="1"/>
    <xf numFmtId="9" fontId="27" fillId="0" borderId="10" xfId="59" applyFont="1" applyFill="1" applyBorder="1" applyAlignment="1">
      <alignment horizontal="center" vertical="center" wrapText="1"/>
    </xf>
    <xf numFmtId="165" fontId="27" fillId="0" borderId="10" xfId="52" applyFont="1" applyFill="1" applyBorder="1" applyAlignment="1">
      <alignment horizontal="center" vertical="center" wrapText="1"/>
    </xf>
    <xf numFmtId="165" fontId="40" fillId="0" borderId="10" xfId="52" applyFont="1" applyFill="1" applyBorder="1"/>
    <xf numFmtId="0" fontId="44" fillId="0" borderId="0" xfId="0" applyFont="1"/>
    <xf numFmtId="0" fontId="25" fillId="0" borderId="10" xfId="41" applyFont="1" applyFill="1" applyBorder="1" applyAlignment="1">
      <alignment horizontal="center" wrapText="1"/>
    </xf>
    <xf numFmtId="166" fontId="23" fillId="0" borderId="0" xfId="41" applyNumberFormat="1" applyFont="1" applyFill="1" applyAlignment="1">
      <alignment horizontal="left" wrapText="1"/>
    </xf>
    <xf numFmtId="0" fontId="60" fillId="15" borderId="0" xfId="0" applyFont="1" applyFill="1" applyAlignment="1">
      <alignment vertical="center"/>
    </xf>
    <xf numFmtId="166" fontId="27" fillId="0" borderId="0" xfId="41" applyNumberFormat="1" applyFont="1" applyFill="1" applyBorder="1" applyAlignment="1">
      <alignment horizontal="center" vertical="center" wrapText="1"/>
    </xf>
    <xf numFmtId="166" fontId="61" fillId="0" borderId="0" xfId="41" applyNumberFormat="1" applyFont="1" applyFill="1" applyBorder="1" applyAlignment="1">
      <alignment horizontal="center" vertical="center" wrapText="1"/>
    </xf>
    <xf numFmtId="165" fontId="27" fillId="0" borderId="0" xfId="52" applyFont="1" applyFill="1" applyBorder="1" applyAlignment="1">
      <alignment horizontal="center" vertical="center" wrapText="1"/>
    </xf>
    <xf numFmtId="168" fontId="61" fillId="0" borderId="0" xfId="4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3" fillId="0" borderId="0" xfId="41" applyFont="1" applyFill="1" applyBorder="1" applyAlignment="1">
      <alignment horizontal="left" wrapText="1"/>
    </xf>
    <xf numFmtId="0" fontId="40" fillId="0" borderId="0" xfId="41" applyFont="1" applyFill="1" applyBorder="1"/>
    <xf numFmtId="0" fontId="40" fillId="0" borderId="0" xfId="0" applyFont="1" applyFill="1" applyBorder="1"/>
    <xf numFmtId="3" fontId="40" fillId="0" borderId="0" xfId="0" applyNumberFormat="1" applyFont="1" applyBorder="1"/>
    <xf numFmtId="0" fontId="40" fillId="0" borderId="0" xfId="0" applyFont="1" applyBorder="1"/>
    <xf numFmtId="0" fontId="50" fillId="0" borderId="0" xfId="0" applyFont="1" applyFill="1" applyBorder="1"/>
    <xf numFmtId="0" fontId="50" fillId="0" borderId="0" xfId="0" applyFont="1" applyBorder="1"/>
    <xf numFmtId="0" fontId="49" fillId="0" borderId="0" xfId="0" applyFont="1" applyBorder="1"/>
    <xf numFmtId="0" fontId="50" fillId="0" borderId="0" xfId="41" applyFont="1" applyFill="1" applyBorder="1"/>
    <xf numFmtId="0" fontId="25" fillId="0" borderId="10" xfId="41" applyFont="1" applyFill="1" applyBorder="1" applyAlignment="1">
      <alignment horizontal="center" vertical="center" wrapText="1"/>
    </xf>
    <xf numFmtId="0" fontId="62" fillId="0" borderId="0" xfId="4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10" xfId="41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0" fillId="0" borderId="10" xfId="41" applyFont="1" applyFill="1" applyBorder="1" applyAlignment="1">
      <alignment horizontal="center"/>
    </xf>
    <xf numFmtId="0" fontId="59" fillId="0" borderId="10" xfId="41" applyFont="1" applyFill="1" applyBorder="1" applyAlignment="1">
      <alignment horizontal="center" vertical="center" wrapText="1"/>
    </xf>
    <xf numFmtId="0" fontId="24" fillId="0" borderId="0" xfId="41" applyFont="1" applyFill="1" applyAlignment="1">
      <alignment horizontal="right" vertical="top" wrapText="1"/>
    </xf>
    <xf numFmtId="0" fontId="25" fillId="0" borderId="12" xfId="41" applyFont="1" applyFill="1" applyBorder="1" applyAlignment="1">
      <alignment horizontal="center" vertical="top" wrapText="1"/>
    </xf>
    <xf numFmtId="0" fontId="21" fillId="16" borderId="13" xfId="41" applyFont="1" applyFill="1" applyBorder="1" applyAlignment="1">
      <alignment horizontal="center" wrapText="1"/>
    </xf>
    <xf numFmtId="0" fontId="21" fillId="16" borderId="12" xfId="41" applyFont="1" applyFill="1" applyBorder="1" applyAlignment="1">
      <alignment horizontal="center" wrapText="1"/>
    </xf>
    <xf numFmtId="0" fontId="21" fillId="16" borderId="14" xfId="41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21" fillId="0" borderId="0" xfId="41" applyFont="1" applyFill="1" applyAlignment="1">
      <alignment horizontal="left" vertical="top" wrapText="1"/>
    </xf>
    <xf numFmtId="0" fontId="24" fillId="0" borderId="0" xfId="41" applyFont="1" applyFill="1" applyBorder="1" applyAlignment="1">
      <alignment horizontal="left" wrapText="1"/>
    </xf>
    <xf numFmtId="0" fontId="50" fillId="0" borderId="11" xfId="0" applyFont="1" applyBorder="1" applyAlignment="1">
      <alignment horizontal="left" vertical="top"/>
    </xf>
    <xf numFmtId="0" fontId="23" fillId="0" borderId="0" xfId="41" applyFont="1" applyAlignment="1">
      <alignment horizontal="left" wrapText="1"/>
    </xf>
    <xf numFmtId="0" fontId="21" fillId="0" borderId="0" xfId="41" applyFont="1" applyAlignment="1">
      <alignment horizontal="left" wrapText="1"/>
    </xf>
    <xf numFmtId="0" fontId="23" fillId="0" borderId="0" xfId="41" applyFont="1" applyAlignment="1">
      <alignment horizontal="left" vertical="top" wrapText="1"/>
    </xf>
    <xf numFmtId="0" fontId="43" fillId="0" borderId="10" xfId="41" applyFont="1" applyBorder="1" applyAlignment="1">
      <alignment horizontal="center" vertical="center" wrapText="1"/>
    </xf>
  </cellXfs>
  <cellStyles count="60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10" xfId="19"/>
    <cellStyle name="Обычный 2 11" xfId="20"/>
    <cellStyle name="Обычный 2 12" xfId="21"/>
    <cellStyle name="Обычный 2 13" xfId="22"/>
    <cellStyle name="Обычный 2 14" xfId="23"/>
    <cellStyle name="Обычный 2 15" xfId="24"/>
    <cellStyle name="Обычный 2 16" xfId="25"/>
    <cellStyle name="Обычный 2 17" xfId="26"/>
    <cellStyle name="Обычный 2 18" xfId="27"/>
    <cellStyle name="Обычный 2 2" xfId="28"/>
    <cellStyle name="Обычный 2 2 2" xfId="29"/>
    <cellStyle name="Обычный 2 2 2 2" xfId="30"/>
    <cellStyle name="Обычный 2 2 3" xfId="31"/>
    <cellStyle name="Обычный 2 2_приложения поселениям на 2012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2_приложения поселениям на 2012" xfId="40"/>
    <cellStyle name="Обычный 3" xfId="41"/>
    <cellStyle name="Обычный 3 2" xfId="42"/>
    <cellStyle name="Обычный 4 2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59" builtinId="5"/>
    <cellStyle name="Процентный 2" xfId="47"/>
    <cellStyle name="Процентный 3" xfId="48"/>
    <cellStyle name="Связанная ячейка" xfId="49" builtinId="24" customBuiltin="1"/>
    <cellStyle name="Стиль 1" xfId="50"/>
    <cellStyle name="Текст предупреждения" xfId="51" builtinId="11" customBuiltin="1"/>
    <cellStyle name="Финансовый" xfId="52" builtinId="3"/>
    <cellStyle name="Финансовый 2" xfId="53"/>
    <cellStyle name="Финансовый 2 2" xfId="54"/>
    <cellStyle name="Финансовый 2 3" xfId="55"/>
    <cellStyle name="Финансовый 3" xfId="56"/>
    <cellStyle name="Финансовый 3 2" xfId="57"/>
    <cellStyle name="Хороший" xfId="5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75" zoomScaleNormal="75" workbookViewId="0">
      <selection activeCell="U22" sqref="U22"/>
    </sheetView>
  </sheetViews>
  <sheetFormatPr defaultRowHeight="15"/>
  <cols>
    <col min="1" max="1" width="19.7109375" customWidth="1"/>
    <col min="2" max="2" width="11" style="11" customWidth="1"/>
    <col min="3" max="3" width="9.5703125" style="11" customWidth="1"/>
    <col min="4" max="4" width="10.42578125" style="11" customWidth="1"/>
    <col min="5" max="5" width="10.85546875" style="11" customWidth="1"/>
    <col min="6" max="7" width="10.42578125" style="11" customWidth="1"/>
    <col min="8" max="8" width="8.85546875" style="11" customWidth="1"/>
    <col min="9" max="9" width="8.28515625" style="11" customWidth="1"/>
    <col min="10" max="10" width="8.42578125" style="11" customWidth="1"/>
    <col min="11" max="11" width="8.85546875" style="11" customWidth="1"/>
    <col min="12" max="12" width="8.42578125" style="11" customWidth="1"/>
    <col min="13" max="13" width="8.28515625" style="11" customWidth="1"/>
    <col min="14" max="14" width="7.140625" style="11" customWidth="1"/>
    <col min="15" max="15" width="7.5703125" style="11" customWidth="1"/>
    <col min="16" max="16" width="6.7109375" style="11" customWidth="1"/>
    <col min="17" max="17" width="7.28515625" style="11" customWidth="1"/>
    <col min="18" max="18" width="12.140625" style="11" customWidth="1"/>
    <col min="19" max="19" width="12" style="11" customWidth="1"/>
    <col min="20" max="20" width="10.85546875" style="11" customWidth="1"/>
    <col min="21" max="24" width="8.85546875" style="12" customWidth="1"/>
    <col min="25" max="25" width="9.7109375" style="12" customWidth="1"/>
    <col min="26" max="26" width="9.85546875" style="12" customWidth="1"/>
    <col min="27" max="27" width="8.85546875" style="12" customWidth="1"/>
    <col min="28" max="28" width="8.28515625" style="12" customWidth="1"/>
    <col min="29" max="29" width="15.42578125" style="12" customWidth="1"/>
    <col min="30" max="30" width="10.42578125" style="12" customWidth="1"/>
  </cols>
  <sheetData>
    <row r="1" spans="1:31" s="54" customFormat="1" ht="65.45" customHeight="1">
      <c r="B1" s="94" t="s">
        <v>11</v>
      </c>
      <c r="C1" s="94"/>
      <c r="D1" s="94"/>
      <c r="E1" s="94"/>
      <c r="F1" s="94"/>
      <c r="G1" s="94"/>
      <c r="H1" s="94"/>
      <c r="I1" s="94"/>
      <c r="J1" s="94"/>
      <c r="K1" s="55"/>
      <c r="L1" s="95" t="s">
        <v>41</v>
      </c>
      <c r="M1" s="95"/>
      <c r="N1" s="56"/>
      <c r="O1" s="57"/>
      <c r="P1" s="57"/>
      <c r="Q1" s="57"/>
      <c r="R1" s="89"/>
      <c r="S1" s="89"/>
      <c r="T1" s="58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s="1" customFormat="1" ht="26.45" customHeight="1">
      <c r="B2" s="2" t="s">
        <v>12</v>
      </c>
      <c r="C2" s="3"/>
      <c r="D2" s="53" t="s">
        <v>40</v>
      </c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ht="15" customHeight="1">
      <c r="A3" s="9"/>
      <c r="B3" s="10"/>
      <c r="C3" s="10"/>
      <c r="D3" s="90" t="s">
        <v>13</v>
      </c>
      <c r="E3" s="90"/>
      <c r="F3" s="90"/>
      <c r="G3" s="90"/>
      <c r="H3" s="9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1" ht="15" customHeight="1">
      <c r="A4" s="9"/>
      <c r="B4" s="10"/>
      <c r="C4" s="10"/>
      <c r="D4" s="13" t="s">
        <v>36</v>
      </c>
      <c r="E4" s="14" t="s">
        <v>51</v>
      </c>
      <c r="F4" s="96" t="s">
        <v>50</v>
      </c>
      <c r="G4" s="96"/>
      <c r="H4" s="1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31" ht="15" customHeight="1">
      <c r="A5" s="9"/>
      <c r="B5" s="10"/>
      <c r="C5" s="10"/>
      <c r="D5" s="15"/>
      <c r="E5" s="15"/>
      <c r="F5" s="15"/>
      <c r="G5" s="15"/>
      <c r="H5" s="1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31" s="17" customFormat="1" ht="15.75">
      <c r="A6" s="16"/>
      <c r="B6" s="91" t="s">
        <v>14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83" t="s">
        <v>15</v>
      </c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1" s="17" customFormat="1" ht="13.15" customHeight="1">
      <c r="A7" s="18"/>
      <c r="B7" s="85" t="s">
        <v>16</v>
      </c>
      <c r="C7" s="85"/>
      <c r="D7" s="85" t="s">
        <v>37</v>
      </c>
      <c r="E7" s="85"/>
      <c r="F7" s="85" t="s">
        <v>38</v>
      </c>
      <c r="G7" s="85"/>
      <c r="H7" s="87" t="s">
        <v>17</v>
      </c>
      <c r="I7" s="87"/>
      <c r="J7" s="87"/>
      <c r="K7" s="87"/>
      <c r="L7" s="87"/>
      <c r="M7" s="87"/>
      <c r="N7" s="87"/>
      <c r="O7" s="87"/>
      <c r="P7" s="87"/>
      <c r="Q7" s="87"/>
      <c r="R7" s="85" t="s">
        <v>18</v>
      </c>
      <c r="S7" s="85" t="s">
        <v>19</v>
      </c>
      <c r="T7" s="85" t="s">
        <v>20</v>
      </c>
      <c r="U7" s="85" t="s">
        <v>39</v>
      </c>
      <c r="V7" s="85"/>
      <c r="W7" s="86" t="s">
        <v>0</v>
      </c>
      <c r="X7" s="86"/>
      <c r="Y7" s="86"/>
      <c r="Z7" s="86"/>
      <c r="AA7" s="86"/>
      <c r="AB7" s="86"/>
      <c r="AC7" s="85" t="s">
        <v>21</v>
      </c>
      <c r="AD7" s="85" t="s">
        <v>22</v>
      </c>
    </row>
    <row r="8" spans="1:31" s="63" customFormat="1" ht="25.15" customHeight="1">
      <c r="A8" s="101" t="s">
        <v>2</v>
      </c>
      <c r="B8" s="85"/>
      <c r="C8" s="85"/>
      <c r="D8" s="85"/>
      <c r="E8" s="85"/>
      <c r="F8" s="85"/>
      <c r="G8" s="85"/>
      <c r="H8" s="88" t="s">
        <v>23</v>
      </c>
      <c r="I8" s="84"/>
      <c r="J8" s="84"/>
      <c r="K8" s="84"/>
      <c r="L8" s="84" t="s">
        <v>42</v>
      </c>
      <c r="M8" s="84"/>
      <c r="N8" s="84" t="s">
        <v>43</v>
      </c>
      <c r="O8" s="84"/>
      <c r="P8" s="84"/>
      <c r="Q8" s="84"/>
      <c r="R8" s="85"/>
      <c r="S8" s="85"/>
      <c r="T8" s="85"/>
      <c r="U8" s="85"/>
      <c r="V8" s="85"/>
      <c r="W8" s="86"/>
      <c r="X8" s="86"/>
      <c r="Y8" s="86"/>
      <c r="Z8" s="86"/>
      <c r="AA8" s="86"/>
      <c r="AB8" s="86"/>
      <c r="AC8" s="85"/>
      <c r="AD8" s="85"/>
    </row>
    <row r="9" spans="1:31" s="63" customFormat="1" ht="48" customHeight="1">
      <c r="A9" s="101"/>
      <c r="B9" s="84" t="s">
        <v>3</v>
      </c>
      <c r="C9" s="84" t="s">
        <v>4</v>
      </c>
      <c r="D9" s="84" t="s">
        <v>5</v>
      </c>
      <c r="E9" s="84" t="s">
        <v>25</v>
      </c>
      <c r="F9" s="84" t="s">
        <v>5</v>
      </c>
      <c r="G9" s="84" t="s">
        <v>25</v>
      </c>
      <c r="H9" s="84" t="s">
        <v>5</v>
      </c>
      <c r="I9" s="84"/>
      <c r="J9" s="84" t="s">
        <v>6</v>
      </c>
      <c r="K9" s="84"/>
      <c r="L9" s="84" t="s">
        <v>5</v>
      </c>
      <c r="M9" s="84"/>
      <c r="N9" s="84" t="s">
        <v>5</v>
      </c>
      <c r="O9" s="84"/>
      <c r="P9" s="84" t="s">
        <v>25</v>
      </c>
      <c r="Q9" s="84"/>
      <c r="R9" s="85"/>
      <c r="S9" s="85"/>
      <c r="T9" s="85"/>
      <c r="U9" s="85"/>
      <c r="V9" s="85"/>
      <c r="W9" s="84" t="s">
        <v>44</v>
      </c>
      <c r="X9" s="84"/>
      <c r="Y9" s="84" t="s">
        <v>42</v>
      </c>
      <c r="Z9" s="84"/>
      <c r="AA9" s="84" t="s">
        <v>24</v>
      </c>
      <c r="AB9" s="84"/>
      <c r="AC9" s="85"/>
      <c r="AD9" s="85"/>
    </row>
    <row r="10" spans="1:31" s="63" customFormat="1" ht="37.15" customHeight="1">
      <c r="A10" s="101"/>
      <c r="B10" s="84"/>
      <c r="C10" s="84"/>
      <c r="D10" s="84"/>
      <c r="E10" s="84"/>
      <c r="F10" s="84"/>
      <c r="G10" s="84"/>
      <c r="H10" s="64" t="s">
        <v>26</v>
      </c>
      <c r="I10" s="64" t="s">
        <v>27</v>
      </c>
      <c r="J10" s="64" t="s">
        <v>26</v>
      </c>
      <c r="K10" s="64" t="s">
        <v>27</v>
      </c>
      <c r="L10" s="64" t="s">
        <v>26</v>
      </c>
      <c r="M10" s="64" t="s">
        <v>27</v>
      </c>
      <c r="N10" s="64" t="s">
        <v>26</v>
      </c>
      <c r="O10" s="64" t="s">
        <v>27</v>
      </c>
      <c r="P10" s="64" t="s">
        <v>26</v>
      </c>
      <c r="Q10" s="64" t="s">
        <v>27</v>
      </c>
      <c r="R10" s="85"/>
      <c r="S10" s="85"/>
      <c r="T10" s="85"/>
      <c r="U10" s="64" t="s">
        <v>26</v>
      </c>
      <c r="V10" s="64" t="s">
        <v>27</v>
      </c>
      <c r="W10" s="64" t="s">
        <v>26</v>
      </c>
      <c r="X10" s="64" t="s">
        <v>27</v>
      </c>
      <c r="Y10" s="64" t="s">
        <v>26</v>
      </c>
      <c r="Z10" s="64" t="s">
        <v>27</v>
      </c>
      <c r="AA10" s="64" t="s">
        <v>26</v>
      </c>
      <c r="AB10" s="64" t="s">
        <v>27</v>
      </c>
      <c r="AC10" s="85"/>
      <c r="AD10" s="85"/>
    </row>
    <row r="11" spans="1:31" s="21" customFormat="1" ht="11.25">
      <c r="A11" s="19" t="s">
        <v>7</v>
      </c>
      <c r="B11" s="20">
        <v>1</v>
      </c>
      <c r="C11" s="20">
        <v>2</v>
      </c>
      <c r="D11" s="20">
        <v>3</v>
      </c>
      <c r="E11" s="20">
        <f t="shared" ref="E11:AD11" si="0">D11+1</f>
        <v>4</v>
      </c>
      <c r="F11" s="20">
        <f t="shared" si="0"/>
        <v>5</v>
      </c>
      <c r="G11" s="20">
        <f t="shared" si="0"/>
        <v>6</v>
      </c>
      <c r="H11" s="20">
        <f t="shared" si="0"/>
        <v>7</v>
      </c>
      <c r="I11" s="20">
        <f t="shared" si="0"/>
        <v>8</v>
      </c>
      <c r="J11" s="20">
        <f t="shared" si="0"/>
        <v>9</v>
      </c>
      <c r="K11" s="20">
        <f t="shared" si="0"/>
        <v>10</v>
      </c>
      <c r="L11" s="20">
        <f t="shared" si="0"/>
        <v>11</v>
      </c>
      <c r="M11" s="20">
        <f t="shared" si="0"/>
        <v>12</v>
      </c>
      <c r="N11" s="20">
        <f t="shared" si="0"/>
        <v>13</v>
      </c>
      <c r="O11" s="20">
        <f t="shared" si="0"/>
        <v>14</v>
      </c>
      <c r="P11" s="20">
        <f t="shared" si="0"/>
        <v>15</v>
      </c>
      <c r="Q11" s="20">
        <f t="shared" si="0"/>
        <v>16</v>
      </c>
      <c r="R11" s="81">
        <f t="shared" si="0"/>
        <v>17</v>
      </c>
      <c r="S11" s="20">
        <f t="shared" si="0"/>
        <v>18</v>
      </c>
      <c r="T11" s="20">
        <f t="shared" si="0"/>
        <v>19</v>
      </c>
      <c r="U11" s="20">
        <f t="shared" si="0"/>
        <v>20</v>
      </c>
      <c r="V11" s="20">
        <f t="shared" si="0"/>
        <v>21</v>
      </c>
      <c r="W11" s="20">
        <f t="shared" si="0"/>
        <v>22</v>
      </c>
      <c r="X11" s="20">
        <f t="shared" si="0"/>
        <v>23</v>
      </c>
      <c r="Y11" s="20">
        <f t="shared" si="0"/>
        <v>24</v>
      </c>
      <c r="Z11" s="20">
        <f t="shared" si="0"/>
        <v>25</v>
      </c>
      <c r="AA11" s="20">
        <f t="shared" si="0"/>
        <v>26</v>
      </c>
      <c r="AB11" s="20">
        <f t="shared" si="0"/>
        <v>27</v>
      </c>
      <c r="AC11" s="20">
        <f t="shared" si="0"/>
        <v>28</v>
      </c>
      <c r="AD11" s="20">
        <f t="shared" si="0"/>
        <v>29</v>
      </c>
    </row>
    <row r="12" spans="1:31" s="25" customFormat="1" ht="25.5">
      <c r="A12" s="22" t="s">
        <v>28</v>
      </c>
      <c r="B12" s="23">
        <f>B13+B14</f>
        <v>7</v>
      </c>
      <c r="C12" s="23" t="s">
        <v>47</v>
      </c>
      <c r="D12" s="23">
        <f>D13+D14</f>
        <v>1911.3</v>
      </c>
      <c r="E12" s="23" t="s">
        <v>47</v>
      </c>
      <c r="F12" s="23">
        <f>F13+F14</f>
        <v>668.65</v>
      </c>
      <c r="G12" s="23" t="s">
        <v>47</v>
      </c>
      <c r="H12" s="23">
        <f>H13+H14</f>
        <v>1911.3</v>
      </c>
      <c r="I12" s="23" t="s">
        <v>47</v>
      </c>
      <c r="J12" s="23" t="s">
        <v>47</v>
      </c>
      <c r="K12" s="23" t="s">
        <v>47</v>
      </c>
      <c r="L12" s="23">
        <f>L13+L14</f>
        <v>0</v>
      </c>
      <c r="M12" s="23" t="s">
        <v>47</v>
      </c>
      <c r="N12" s="23" t="s">
        <v>47</v>
      </c>
      <c r="O12" s="23" t="s">
        <v>47</v>
      </c>
      <c r="P12" s="23" t="s">
        <v>47</v>
      </c>
      <c r="Q12" s="23" t="s">
        <v>47</v>
      </c>
      <c r="R12" s="23">
        <f>D12/B12/4</f>
        <v>68.260714285714286</v>
      </c>
      <c r="S12" s="24">
        <f>(R12/61.73)*1</f>
        <v>1.1057948207632315</v>
      </c>
      <c r="T12" s="23">
        <f>T13+T14</f>
        <v>10</v>
      </c>
      <c r="U12" s="23">
        <f>U13+U14</f>
        <v>5037.8999999999996</v>
      </c>
      <c r="V12" s="23">
        <f>V13+V14</f>
        <v>1365.27</v>
      </c>
      <c r="W12" s="23">
        <v>4790.8</v>
      </c>
      <c r="X12" s="23">
        <f>1298.3</f>
        <v>1298.3</v>
      </c>
      <c r="Y12" s="23">
        <v>247.13</v>
      </c>
      <c r="Z12" s="23" t="s">
        <v>47</v>
      </c>
      <c r="AA12" s="23" t="s">
        <v>47</v>
      </c>
      <c r="AB12" s="23" t="s">
        <v>47</v>
      </c>
      <c r="AC12" s="61">
        <f>U12/12/T12</f>
        <v>41.982500000000002</v>
      </c>
      <c r="AD12" s="24">
        <f>(AC12/61.73)*1</f>
        <v>0.68009881743074685</v>
      </c>
      <c r="AE12" s="66"/>
    </row>
    <row r="13" spans="1:31" s="25" customFormat="1" ht="36.75">
      <c r="A13" s="26" t="s">
        <v>8</v>
      </c>
      <c r="B13" s="27">
        <v>1</v>
      </c>
      <c r="C13" s="27" t="s">
        <v>47</v>
      </c>
      <c r="D13" s="23">
        <v>304.3</v>
      </c>
      <c r="E13" s="27" t="s">
        <v>47</v>
      </c>
      <c r="F13" s="23">
        <v>104.09</v>
      </c>
      <c r="G13" s="27" t="s">
        <v>47</v>
      </c>
      <c r="H13" s="27">
        <f>D13-L13</f>
        <v>304.3</v>
      </c>
      <c r="I13" s="27" t="s">
        <v>1</v>
      </c>
      <c r="J13" s="27" t="s">
        <v>1</v>
      </c>
      <c r="K13" s="27" t="s">
        <v>1</v>
      </c>
      <c r="L13" s="27">
        <v>0</v>
      </c>
      <c r="M13" s="27" t="s">
        <v>1</v>
      </c>
      <c r="N13" s="27" t="s">
        <v>1</v>
      </c>
      <c r="O13" s="27" t="s">
        <v>1</v>
      </c>
      <c r="P13" s="27" t="s">
        <v>1</v>
      </c>
      <c r="Q13" s="27" t="s">
        <v>1</v>
      </c>
      <c r="R13" s="23">
        <f>D13/B13/4</f>
        <v>76.075000000000003</v>
      </c>
      <c r="S13" s="60">
        <f>(R13/61.73)*1</f>
        <v>1.2323829580430909</v>
      </c>
      <c r="T13" s="23">
        <v>1</v>
      </c>
      <c r="U13" s="23">
        <v>1038.7</v>
      </c>
      <c r="V13" s="23">
        <v>281.49</v>
      </c>
      <c r="W13" s="28" t="s">
        <v>1</v>
      </c>
      <c r="X13" s="28" t="s">
        <v>1</v>
      </c>
      <c r="Y13" s="28" t="s">
        <v>47</v>
      </c>
      <c r="Z13" s="28" t="s">
        <v>1</v>
      </c>
      <c r="AA13" s="28" t="s">
        <v>1</v>
      </c>
      <c r="AB13" s="28" t="s">
        <v>1</v>
      </c>
      <c r="AC13" s="62">
        <f>U13/12/T13</f>
        <v>86.558333333333337</v>
      </c>
      <c r="AD13" s="24">
        <f>(AC13/61.73)*1</f>
        <v>1.4022085425778932</v>
      </c>
    </row>
    <row r="14" spans="1:31" s="25" customFormat="1">
      <c r="A14" s="29" t="s">
        <v>9</v>
      </c>
      <c r="B14" s="27">
        <v>6</v>
      </c>
      <c r="C14" s="27" t="s">
        <v>47</v>
      </c>
      <c r="D14" s="23">
        <v>1607</v>
      </c>
      <c r="E14" s="27" t="s">
        <v>47</v>
      </c>
      <c r="F14" s="23">
        <v>564.55999999999995</v>
      </c>
      <c r="G14" s="27" t="s">
        <v>47</v>
      </c>
      <c r="H14" s="27">
        <f>D14-L14</f>
        <v>1607</v>
      </c>
      <c r="I14" s="27" t="s">
        <v>1</v>
      </c>
      <c r="J14" s="27" t="s">
        <v>1</v>
      </c>
      <c r="K14" s="27" t="s">
        <v>1</v>
      </c>
      <c r="L14" s="27">
        <v>0</v>
      </c>
      <c r="M14" s="27" t="s">
        <v>1</v>
      </c>
      <c r="N14" s="27" t="s">
        <v>1</v>
      </c>
      <c r="O14" s="27" t="s">
        <v>1</v>
      </c>
      <c r="P14" s="27" t="s">
        <v>1</v>
      </c>
      <c r="Q14" s="27" t="s">
        <v>1</v>
      </c>
      <c r="R14" s="23">
        <f>D14/B14/4</f>
        <v>66.958333333333329</v>
      </c>
      <c r="S14" s="24">
        <f>(R14/61.73)*1</f>
        <v>1.0846967978832549</v>
      </c>
      <c r="T14" s="23">
        <v>9</v>
      </c>
      <c r="U14" s="23">
        <v>3999.2</v>
      </c>
      <c r="V14" s="23">
        <v>1083.78</v>
      </c>
      <c r="W14" s="28" t="s">
        <v>1</v>
      </c>
      <c r="X14" s="28" t="s">
        <v>1</v>
      </c>
      <c r="Y14" s="28" t="s">
        <v>1</v>
      </c>
      <c r="Z14" s="28" t="s">
        <v>1</v>
      </c>
      <c r="AA14" s="28" t="s">
        <v>1</v>
      </c>
      <c r="AB14" s="28" t="s">
        <v>1</v>
      </c>
      <c r="AC14" s="62">
        <f>U14/12/T14</f>
        <v>37.029629629629625</v>
      </c>
      <c r="AD14" s="24">
        <f>(AC14/61.73)*1</f>
        <v>0.59986440352550829</v>
      </c>
    </row>
    <row r="15" spans="1:31" s="25" customFormat="1" ht="24.75">
      <c r="A15" s="30" t="s">
        <v>10</v>
      </c>
      <c r="B15" s="27"/>
      <c r="C15" s="27"/>
      <c r="D15" s="23"/>
      <c r="E15" s="27"/>
      <c r="F15" s="27"/>
      <c r="G15" s="27"/>
      <c r="H15" s="27" t="s">
        <v>1</v>
      </c>
      <c r="I15" s="27" t="s">
        <v>1</v>
      </c>
      <c r="J15" s="27" t="s">
        <v>1</v>
      </c>
      <c r="K15" s="27" t="s">
        <v>1</v>
      </c>
      <c r="L15" s="27" t="s">
        <v>1</v>
      </c>
      <c r="M15" s="27" t="s">
        <v>1</v>
      </c>
      <c r="N15" s="27" t="s">
        <v>1</v>
      </c>
      <c r="O15" s="27" t="s">
        <v>1</v>
      </c>
      <c r="P15" s="27" t="s">
        <v>1</v>
      </c>
      <c r="Q15" s="27" t="s">
        <v>1</v>
      </c>
      <c r="R15" s="23"/>
      <c r="S15" s="24"/>
      <c r="T15" s="23"/>
      <c r="U15" s="23"/>
      <c r="V15" s="23"/>
      <c r="W15" s="28"/>
      <c r="X15" s="28"/>
      <c r="Y15" s="28"/>
      <c r="Z15" s="28"/>
      <c r="AA15" s="28"/>
      <c r="AB15" s="28"/>
      <c r="AC15" s="62"/>
      <c r="AD15" s="24"/>
    </row>
    <row r="16" spans="1:3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</row>
    <row r="17" spans="1:31" ht="14.45" customHeight="1">
      <c r="A17" s="99" t="s">
        <v>29</v>
      </c>
      <c r="B17" s="99"/>
      <c r="C17" s="99"/>
      <c r="D17" s="99"/>
      <c r="E17" s="99"/>
      <c r="F17" s="99"/>
      <c r="G17" s="99"/>
      <c r="H17" s="34"/>
      <c r="I17" s="35"/>
      <c r="K17" s="33"/>
      <c r="L17" s="33"/>
      <c r="M17" s="33"/>
      <c r="N17" s="33"/>
      <c r="O17" s="33"/>
      <c r="P17" s="33"/>
      <c r="Q17" s="33"/>
      <c r="R17" s="33"/>
      <c r="S17" s="33"/>
    </row>
    <row r="18" spans="1:31" ht="15.6" customHeight="1">
      <c r="A18" s="100" t="s">
        <v>30</v>
      </c>
      <c r="B18" s="100"/>
      <c r="C18" s="100"/>
      <c r="D18" s="100"/>
      <c r="E18" s="100"/>
      <c r="F18" s="100"/>
      <c r="G18" s="100"/>
      <c r="H18" s="36"/>
      <c r="I18" s="34"/>
      <c r="K18" s="37"/>
      <c r="L18" s="37"/>
      <c r="M18" s="37"/>
      <c r="N18" s="37"/>
      <c r="O18" s="38"/>
      <c r="P18" s="37"/>
      <c r="Q18" s="37"/>
      <c r="R18" s="33"/>
      <c r="S18" s="33"/>
    </row>
    <row r="19" spans="1:31" ht="40.9" customHeight="1">
      <c r="A19" s="98" t="s">
        <v>31</v>
      </c>
      <c r="B19" s="98"/>
      <c r="C19" s="98"/>
      <c r="D19" s="98"/>
      <c r="E19" s="98"/>
      <c r="F19" s="98"/>
      <c r="G19" s="98"/>
      <c r="H19" s="34"/>
      <c r="I19" s="34"/>
      <c r="K19" s="65"/>
      <c r="L19" s="37"/>
      <c r="M19" s="37"/>
      <c r="N19" s="37"/>
      <c r="O19" s="82"/>
      <c r="P19" s="82"/>
      <c r="Q19" s="82"/>
      <c r="R19" s="82"/>
      <c r="S19" s="82"/>
      <c r="T19" s="67"/>
      <c r="U19" s="68"/>
      <c r="V19" s="67"/>
      <c r="W19" s="68"/>
      <c r="X19" s="67"/>
      <c r="Y19" s="67"/>
      <c r="Z19" s="67"/>
      <c r="AA19" s="67"/>
      <c r="AB19" s="67"/>
      <c r="AC19" s="69"/>
      <c r="AD19" s="70"/>
      <c r="AE19" s="71"/>
    </row>
    <row r="20" spans="1:31" ht="15.6" customHeight="1">
      <c r="A20" s="34"/>
      <c r="B20" s="34"/>
      <c r="C20" s="34"/>
      <c r="D20" s="34"/>
      <c r="E20" s="34"/>
      <c r="F20" s="34"/>
      <c r="G20" s="34"/>
      <c r="H20" s="34"/>
      <c r="I20" s="34"/>
      <c r="K20" s="37"/>
      <c r="L20" s="37"/>
      <c r="M20" s="37"/>
      <c r="N20" s="37"/>
      <c r="O20" s="72"/>
      <c r="P20" s="72"/>
      <c r="Q20" s="72"/>
      <c r="R20" s="73"/>
      <c r="S20" s="73"/>
      <c r="T20" s="74"/>
      <c r="U20" s="75"/>
      <c r="V20" s="76"/>
      <c r="W20" s="75"/>
      <c r="X20" s="76"/>
      <c r="Y20" s="76"/>
      <c r="Z20" s="76"/>
      <c r="AA20" s="76"/>
      <c r="AB20" s="76"/>
      <c r="AC20" s="76"/>
      <c r="AD20" s="76"/>
      <c r="AE20" s="71"/>
    </row>
    <row r="21" spans="1:31" s="39" customFormat="1" ht="15.75">
      <c r="A21" s="39" t="s">
        <v>32</v>
      </c>
      <c r="B21" s="40"/>
      <c r="C21" s="40"/>
      <c r="D21" s="41"/>
      <c r="E21" s="40"/>
      <c r="F21" s="40"/>
      <c r="G21" s="97" t="s">
        <v>49</v>
      </c>
      <c r="H21" s="97"/>
      <c r="I21" s="40"/>
      <c r="J21" s="40"/>
      <c r="K21" s="42"/>
      <c r="L21" s="42"/>
      <c r="M21" s="42"/>
      <c r="N21" s="42"/>
      <c r="O21" s="77"/>
      <c r="P21" s="77"/>
      <c r="Q21" s="77"/>
      <c r="R21" s="77"/>
      <c r="S21" s="77"/>
      <c r="T21" s="77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</row>
    <row r="22" spans="1:31">
      <c r="A22" s="43"/>
      <c r="B22" s="44"/>
      <c r="C22" s="45"/>
      <c r="D22" s="46" t="s">
        <v>33</v>
      </c>
      <c r="E22" s="45"/>
      <c r="F22" s="45"/>
      <c r="G22" s="47" t="s">
        <v>34</v>
      </c>
      <c r="H22" s="45"/>
      <c r="I22" s="45"/>
      <c r="J22" s="45"/>
      <c r="K22" s="33"/>
      <c r="L22" s="33"/>
      <c r="M22" s="33"/>
      <c r="N22" s="33"/>
      <c r="O22" s="73"/>
      <c r="P22" s="73"/>
      <c r="Q22" s="73"/>
      <c r="R22" s="73"/>
      <c r="S22" s="73"/>
      <c r="T22" s="74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1"/>
    </row>
    <row r="23" spans="1:31" s="39" customFormat="1" ht="15.75">
      <c r="A23" s="48" t="s">
        <v>35</v>
      </c>
      <c r="B23" s="49"/>
      <c r="C23" s="50"/>
      <c r="D23" s="41"/>
      <c r="E23" s="50"/>
      <c r="F23" s="50"/>
      <c r="G23" s="97" t="s">
        <v>48</v>
      </c>
      <c r="H23" s="97"/>
      <c r="I23" s="50"/>
      <c r="J23" s="50"/>
      <c r="K23" s="51"/>
      <c r="L23" s="51"/>
      <c r="M23" s="51"/>
      <c r="N23" s="51"/>
      <c r="O23" s="80"/>
      <c r="P23" s="80"/>
      <c r="Q23" s="80"/>
      <c r="R23" s="80"/>
      <c r="S23" s="80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</row>
    <row r="24" spans="1:31">
      <c r="B24" s="33"/>
      <c r="C24" s="33"/>
      <c r="D24" s="46" t="s">
        <v>33</v>
      </c>
      <c r="E24" s="33"/>
      <c r="F24" s="33"/>
      <c r="G24" s="47" t="s">
        <v>34</v>
      </c>
      <c r="H24" s="33"/>
      <c r="I24" s="33"/>
      <c r="J24" s="33"/>
      <c r="K24" s="33"/>
      <c r="L24" s="33"/>
      <c r="M24" s="33"/>
      <c r="N24" s="33"/>
      <c r="O24" s="73"/>
      <c r="P24" s="73"/>
      <c r="Q24" s="73"/>
      <c r="R24" s="73"/>
      <c r="S24" s="73"/>
      <c r="T24" s="74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1"/>
    </row>
    <row r="25" spans="1:31">
      <c r="A25" s="44" t="s">
        <v>45</v>
      </c>
    </row>
    <row r="26" spans="1:31">
      <c r="A26" s="52" t="s">
        <v>46</v>
      </c>
    </row>
  </sheetData>
  <mergeCells count="42">
    <mergeCell ref="G21:H21"/>
    <mergeCell ref="G23:H23"/>
    <mergeCell ref="S7:S10"/>
    <mergeCell ref="W9:X9"/>
    <mergeCell ref="Y9:Z9"/>
    <mergeCell ref="A19:G19"/>
    <mergeCell ref="G9:G10"/>
    <mergeCell ref="H9:I9"/>
    <mergeCell ref="J9:K9"/>
    <mergeCell ref="T7:T10"/>
    <mergeCell ref="L9:M9"/>
    <mergeCell ref="N9:O9"/>
    <mergeCell ref="P9:Q9"/>
    <mergeCell ref="A17:G17"/>
    <mergeCell ref="A18:G18"/>
    <mergeCell ref="A8:A10"/>
    <mergeCell ref="H8:K8"/>
    <mergeCell ref="L8:M8"/>
    <mergeCell ref="N8:Q8"/>
    <mergeCell ref="B9:B10"/>
    <mergeCell ref="R1:S1"/>
    <mergeCell ref="D3:H3"/>
    <mergeCell ref="B6:S6"/>
    <mergeCell ref="B1:J1"/>
    <mergeCell ref="L1:M1"/>
    <mergeCell ref="F4:G4"/>
    <mergeCell ref="O19:S19"/>
    <mergeCell ref="T6:AD6"/>
    <mergeCell ref="C9:C10"/>
    <mergeCell ref="D9:D10"/>
    <mergeCell ref="E9:E10"/>
    <mergeCell ref="F9:F10"/>
    <mergeCell ref="AD7:AD10"/>
    <mergeCell ref="U7:V9"/>
    <mergeCell ref="W7:AB8"/>
    <mergeCell ref="AC7:AC10"/>
    <mergeCell ref="R7:R10"/>
    <mergeCell ref="B7:C8"/>
    <mergeCell ref="D7:E8"/>
    <mergeCell ref="F7:G8"/>
    <mergeCell ref="H7:Q7"/>
    <mergeCell ref="AA9:AB9"/>
  </mergeCells>
  <pageMargins left="0.15748031496062992" right="0.15748031496062992" top="0.19685039370078741" bottom="0.15748031496062992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 7 монитор. Указ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2019-02-11T04:59:04Z</cp:lastPrinted>
  <dcterms:created xsi:type="dcterms:W3CDTF">1996-10-08T23:32:33Z</dcterms:created>
  <dcterms:modified xsi:type="dcterms:W3CDTF">2020-05-13T09:49:24Z</dcterms:modified>
</cp:coreProperties>
</file>