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8" i="1" l="1"/>
  <c r="D7" i="1"/>
  <c r="E7" i="1" s="1"/>
  <c r="D6" i="1"/>
  <c r="E6" i="1" s="1"/>
  <c r="C8" i="1"/>
  <c r="B8" i="1"/>
  <c r="E8" i="1" l="1"/>
  <c r="D8" i="1"/>
</calcChain>
</file>

<file path=xl/sharedStrings.xml><?xml version="1.0" encoding="utf-8"?>
<sst xmlns="http://schemas.openxmlformats.org/spreadsheetml/2006/main" count="14" uniqueCount="14">
  <si>
    <t>Год планового периода</t>
  </si>
  <si>
    <t>Прогноз плана  расходов бюджета</t>
  </si>
  <si>
    <t xml:space="preserve">ИМТР в составе расходов бюджета </t>
  </si>
  <si>
    <t>ИТОГО:</t>
  </si>
  <si>
    <t>Сумма лля расчета усл.утв.расходов (гр.2-гр.3)</t>
  </si>
  <si>
    <t>Примечание</t>
  </si>
  <si>
    <t xml:space="preserve">Сумма усл.утв.расходов в проекте бюджета </t>
  </si>
  <si>
    <t>п.3 ст.184.1 БК РФ - не менеее 2,5 %</t>
  </si>
  <si>
    <t>п.3 ст.184.1 БК РФ - не менее 5,0 %</t>
  </si>
  <si>
    <t>Исполнитель</t>
  </si>
  <si>
    <t>бухгалтер</t>
  </si>
  <si>
    <t>Расчет условно утвержденных расходов на плановый период 2022-2023 гг., сп Русскинская</t>
  </si>
  <si>
    <t>Расчет суммы усл.утв.расходов (гр.5 * 2,5% -2022г., гр.5 * 5% -2023г.)</t>
  </si>
  <si>
    <t>Т.Н. Мартынеску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</si>
</sst>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164" fontId="2" fillId="0" borderId="1" xfId="1" applyFont="1" applyBorder="1"/>
    <xf numFmtId="0" fontId="3" fillId="0" borderId="1" xfId="0" applyFont="1" applyBorder="1" applyAlignment="1">
      <alignment horizontal="center"/>
    </xf>
    <xf numFmtId="164" fontId="3" fillId="0" borderId="1" xfId="1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164" fontId="2" fillId="0" borderId="1" xfId="0" applyNumberFormat="1" applyFont="1" applyBorder="1"/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workbookViewId="0">
      <selection activeCell="I12" sqref="I12"/>
    </sheetView>
  </sheetViews>
  <sheetFormatPr defaultRowHeight="15" x14ac:dyDescent="0.25"/>
  <cols>
    <col min="1" max="1" width="11" style="1" customWidth="1"/>
    <col min="2" max="2" width="18.140625" style="1" customWidth="1"/>
    <col min="3" max="3" width="19" style="1" customWidth="1"/>
    <col min="4" max="4" width="17.28515625" style="1" customWidth="1"/>
    <col min="5" max="6" width="18.42578125" style="1" customWidth="1"/>
    <col min="7" max="7" width="36.28515625" style="1" customWidth="1"/>
    <col min="8" max="16384" width="9.140625" style="1"/>
  </cols>
  <sheetData>
    <row r="2" spans="1:7" x14ac:dyDescent="0.25">
      <c r="A2" s="16" t="s">
        <v>11</v>
      </c>
      <c r="B2" s="16"/>
      <c r="C2" s="16"/>
      <c r="D2" s="16"/>
      <c r="E2" s="16"/>
      <c r="F2" s="16"/>
      <c r="G2" s="16"/>
    </row>
    <row r="3" spans="1:7" x14ac:dyDescent="0.25">
      <c r="A3" s="13"/>
      <c r="B3" s="13"/>
      <c r="C3" s="13"/>
      <c r="D3" s="13"/>
      <c r="E3" s="13"/>
      <c r="F3" s="13"/>
      <c r="G3" s="13"/>
    </row>
    <row r="4" spans="1:7" ht="75" x14ac:dyDescent="0.25">
      <c r="A4" s="2" t="s">
        <v>0</v>
      </c>
      <c r="B4" s="2" t="s">
        <v>1</v>
      </c>
      <c r="C4" s="2" t="s">
        <v>2</v>
      </c>
      <c r="D4" s="2" t="s">
        <v>4</v>
      </c>
      <c r="E4" s="2" t="s">
        <v>12</v>
      </c>
      <c r="F4" s="2" t="s">
        <v>6</v>
      </c>
      <c r="G4" s="2" t="s">
        <v>5</v>
      </c>
    </row>
    <row r="5" spans="1:7" s="10" customFormat="1" ht="12.75" x14ac:dyDescent="0.2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</row>
    <row r="6" spans="1:7" x14ac:dyDescent="0.25">
      <c r="A6" s="3">
        <v>2022</v>
      </c>
      <c r="B6" s="5">
        <v>48262572.189999998</v>
      </c>
      <c r="C6" s="5">
        <v>31133436.27</v>
      </c>
      <c r="D6" s="11">
        <f>B6-C6</f>
        <v>17129135.919999998</v>
      </c>
      <c r="E6" s="11">
        <f>D6*2.5%</f>
        <v>428228.39799999999</v>
      </c>
      <c r="F6" s="5">
        <v>1206000</v>
      </c>
      <c r="G6" s="3" t="s">
        <v>7</v>
      </c>
    </row>
    <row r="7" spans="1:7" x14ac:dyDescent="0.25">
      <c r="A7" s="3">
        <v>2023</v>
      </c>
      <c r="B7" s="5">
        <v>39374292.189999998</v>
      </c>
      <c r="C7" s="5">
        <v>22117336.27</v>
      </c>
      <c r="D7" s="11">
        <f t="shared" ref="D7:D8" si="0">B7-C7</f>
        <v>17256955.919999998</v>
      </c>
      <c r="E7" s="11">
        <f>D7*5%</f>
        <v>862847.79599999997</v>
      </c>
      <c r="F7" s="5">
        <v>1968700</v>
      </c>
      <c r="G7" s="3" t="s">
        <v>8</v>
      </c>
    </row>
    <row r="8" spans="1:7" s="4" customFormat="1" ht="14.25" customHeight="1" x14ac:dyDescent="0.2">
      <c r="A8" s="6" t="s">
        <v>3</v>
      </c>
      <c r="B8" s="7">
        <f>SUM(B6:B7)</f>
        <v>87636864.379999995</v>
      </c>
      <c r="C8" s="7">
        <f>SUM(C6:C7)</f>
        <v>53250772.539999999</v>
      </c>
      <c r="D8" s="12">
        <f t="shared" si="0"/>
        <v>34386091.839999996</v>
      </c>
      <c r="E8" s="12">
        <f>SUM(E6:E7)</f>
        <v>1291076.1939999999</v>
      </c>
      <c r="F8" s="7">
        <f>SUM(F6:F7)</f>
        <v>3174700</v>
      </c>
      <c r="G8" s="8"/>
    </row>
    <row r="11" spans="1:7" x14ac:dyDescent="0.25">
      <c r="G11" s="4"/>
    </row>
    <row r="12" spans="1:7" x14ac:dyDescent="0.25">
      <c r="A12" s="1" t="s">
        <v>9</v>
      </c>
      <c r="C12" s="14" t="s">
        <v>10</v>
      </c>
      <c r="E12" s="15"/>
      <c r="F12" s="13" t="s">
        <v>13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2020-12-10T16:49:20Z</dcterms:modified>
</cp:coreProperties>
</file>