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3" sheetId="1" r:id="rId1"/>
  </sheets>
  <definedNames/>
  <calcPr fullCalcOnLoad="1"/>
</workbook>
</file>

<file path=xl/sharedStrings.xml><?xml version="1.0" encoding="utf-8"?>
<sst xmlns="http://schemas.openxmlformats.org/spreadsheetml/2006/main" count="532" uniqueCount="140">
  <si>
    <t>Молодежная  политика  и  оздоровление  детей</t>
  </si>
  <si>
    <t xml:space="preserve">Культура  </t>
  </si>
  <si>
    <t>Мобилизационная  и  вневойсковая  подготовка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</si>
  <si>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</si>
  <si>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</si>
  <si>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</si>
  <si>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</si>
  <si>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</si>
  <si>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</si>
  <si>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</si>
  <si>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</si>
  <si>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</si>
  <si>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</si>
  <si>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0020300</t>
  </si>
  <si>
    <t>0020400</t>
  </si>
  <si>
    <t>03</t>
  </si>
  <si>
    <t>0013600</t>
  </si>
  <si>
    <t>05</t>
  </si>
  <si>
    <t>6000100</t>
  </si>
  <si>
    <t>6000400</t>
  </si>
  <si>
    <t>6000500</t>
  </si>
  <si>
    <t>тыс.рублей</t>
  </si>
  <si>
    <t>07</t>
  </si>
  <si>
    <t>09</t>
  </si>
  <si>
    <t>08</t>
  </si>
  <si>
    <t>4409900</t>
  </si>
  <si>
    <t>4310100</t>
  </si>
  <si>
    <t>5129700</t>
  </si>
  <si>
    <t>10</t>
  </si>
  <si>
    <t>5140100</t>
  </si>
  <si>
    <t>Всего :</t>
  </si>
  <si>
    <t>АДМИНИСТРАЦИИ  МУНИЦИПАЛЬНЫХ  ОБРАЗОВАНИЙ</t>
  </si>
  <si>
    <t>Функционирование  высшего  должностного  лица  субъекта  Российской  Федерации  и  муниципального  образования</t>
  </si>
  <si>
    <t>Благоустройство</t>
  </si>
  <si>
    <t>0013801</t>
  </si>
  <si>
    <t>2180100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</si>
  <si>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</si>
  <si>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</si>
  <si>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>НАЦИОНАЛЬНАЯ  ОБОРОНА</t>
  </si>
  <si>
    <t>ОБЩЕГОСУДАРСТВЕННЫЕ  ВОПРОСЫ</t>
  </si>
  <si>
    <t>НАЦИОНАЛЬНАЯ  БЕЗОПАСНОСТЬ  И  ПРАВООХРАНИТЕЛЬНАЯ  ДЕЯТЕЛЬНОСТЬ</t>
  </si>
  <si>
    <t>ОБРАЗОВАНИЕ</t>
  </si>
  <si>
    <t>ЖИЛИЩНО-КОММУНАЛЬНОЕ  ХОЗЯЙСТВО</t>
  </si>
  <si>
    <t>СОЦИАЛЬНАЯ  ПОЛИТИКА</t>
  </si>
  <si>
    <t>Социальное обеспечение населения</t>
  </si>
  <si>
    <t>сельского поселения  Русскинская</t>
  </si>
  <si>
    <t>0920305</t>
  </si>
  <si>
    <t>0939900</t>
  </si>
  <si>
    <t>Связь  и  информатика</t>
  </si>
  <si>
    <t>3300200</t>
  </si>
  <si>
    <t>НАЦИОНАЛЬНАЯ ЭКОНОМИКА</t>
  </si>
  <si>
    <t>КУЛЬТУРА И КИНЕМАТОГРАФИЯ</t>
  </si>
  <si>
    <t>ФИЗИЧЕСКАЯ  КУЛЬТУРА  И  СПОРТ</t>
  </si>
  <si>
    <t>11</t>
  </si>
  <si>
    <t>Распределение  бюджетных  ассигнований  по  разделам , подразделам , целевым  статьям</t>
  </si>
  <si>
    <t>13</t>
  </si>
  <si>
    <t>650</t>
  </si>
  <si>
    <t>Вед</t>
  </si>
  <si>
    <t>121</t>
  </si>
  <si>
    <t>122</t>
  </si>
  <si>
    <t>242</t>
  </si>
  <si>
    <t>244</t>
  </si>
  <si>
    <t>810</t>
  </si>
  <si>
    <t>313</t>
  </si>
  <si>
    <t>Комплексные мероприятия по профилактике правонарушений в Сургутском районе на 2011-2013 годы</t>
  </si>
  <si>
    <t>и  видам  расходов  классификации  расходов  бюджета</t>
  </si>
  <si>
    <t>14</t>
  </si>
  <si>
    <t>5210600</t>
  </si>
  <si>
    <t>540</t>
  </si>
  <si>
    <t>Резервные фонды местных администраций</t>
  </si>
  <si>
    <t>0700500</t>
  </si>
  <si>
    <t>870</t>
  </si>
  <si>
    <t>Иные межбюджетные трансферты</t>
  </si>
  <si>
    <t>852</t>
  </si>
  <si>
    <t>111</t>
  </si>
  <si>
    <t>112</t>
  </si>
  <si>
    <t>7950300</t>
  </si>
  <si>
    <t>сельского  поселения  Русскинская  в  ведомственной  структуре  расходов  на  2013  год</t>
  </si>
  <si>
    <t>5227000</t>
  </si>
  <si>
    <t>Межбюджетные трансферты из бюджетов поселений в бюджеты муниципального района  по переданным полномочиям в соответствии с заключенными соглашениями</t>
  </si>
  <si>
    <t>ДФ Сургутского района  МО СП РУССКИНСКАЯ</t>
  </si>
  <si>
    <t>Глава муниципального образования</t>
  </si>
  <si>
    <t>Фонд оплаты труда и страховые взносы</t>
  </si>
  <si>
    <t xml:space="preserve">Центральный аппарат 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</si>
  <si>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</si>
  <si>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</si>
  <si>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Прочие выплаты по обязательствам государства</t>
  </si>
  <si>
    <t>Обеспечение деятельности подведомственных учреждений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</si>
  <si>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</si>
  <si>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</si>
  <si>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</si>
  <si>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</si>
  <si>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5222501</t>
  </si>
  <si>
    <t>Отдельные мероприятия в области информационно-коммуникационных технологий и связи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</si>
  <si>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</si>
  <si>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</si>
  <si>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</si>
  <si>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</si>
  <si>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</si>
  <si>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</si>
  <si>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Проведение мероприятий для детей и молодежи</t>
  </si>
  <si>
    <t>Мероприятия в области социальной политики</t>
  </si>
  <si>
    <t>Пособия и компенсации по публичным нормативным обязательствам</t>
  </si>
  <si>
    <t>Межбюджетные трансферты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</si>
  <si>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</si>
  <si>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</si>
  <si>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Целевая программа ХМАО-Югры "Наш дом"</t>
  </si>
  <si>
    <t>к решению Совета  депутатов</t>
  </si>
  <si>
    <t>3520100</t>
  </si>
  <si>
    <t>3520200</t>
  </si>
  <si>
    <t>Сумма на год с учетом изменений</t>
  </si>
  <si>
    <t>Мероприятия в области коммунального хозяйства</t>
  </si>
  <si>
    <t>Дорожное хозяйство</t>
  </si>
  <si>
    <t>Целевая программа ХМАО-Югры "Наш дом" на 2011-2013гг.</t>
  </si>
  <si>
    <t>7951900</t>
  </si>
  <si>
    <t>Ведомственная целевая программа "Социально-экономическое развитие коренных народов Севера, проживающих в Сургутском районе на 2010-2012гг."</t>
  </si>
  <si>
    <t>3520300</t>
  </si>
  <si>
    <t>0920300</t>
  </si>
  <si>
    <t>В том числе:</t>
  </si>
  <si>
    <t>Расходы, осуществляемые по вопросам местного значения</t>
  </si>
  <si>
    <t>Расходы, осуществляемые за счет субвенции из Регионального фонда компенсации</t>
  </si>
  <si>
    <t>Резервные средства</t>
  </si>
  <si>
    <t>Выполнение других обязательств государства</t>
  </si>
  <si>
    <t>Органы юстиции</t>
  </si>
  <si>
    <t>Государственная регистрация актов гражданского состояния (ФБ)</t>
  </si>
  <si>
    <t>Закупка товаров, работ и услуг в сфере информационно-коммуникационных технологий</t>
  </si>
  <si>
    <t>Массовый спорт</t>
  </si>
  <si>
    <t>243</t>
  </si>
  <si>
    <t>3150102</t>
  </si>
  <si>
    <t>Приложение  1</t>
  </si>
  <si>
    <t>0200002</t>
  </si>
  <si>
    <t>0200003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</si>
  <si>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</si>
  <si>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</si>
  <si>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</si>
  <si>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7953200</t>
  </si>
  <si>
    <t>Программа "Доступная среда Сургутского района на 2012-2015 годы"</t>
  </si>
  <si>
    <t>4400100</t>
  </si>
  <si>
    <t>Мероприятия в сфере культуры и кинематографии</t>
  </si>
  <si>
    <t>от "  03 "  октября  2013 года  № 11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</si>
</sst>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" fillId="0" borderId="1" xfId="1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1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18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6" fontId="4" fillId="0" borderId="2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4" fillId="0" borderId="3" xfId="18" applyNumberFormat="1" applyFont="1" applyBorder="1" applyAlignment="1">
      <alignment horizontal="right" vertical="center"/>
    </xf>
    <xf numFmtId="0" fontId="0" fillId="0" borderId="0" xfId="0" applyAlignment="1">
      <alignment/>
    </xf>
    <xf numFmtId="186" fontId="4" fillId="0" borderId="4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shrinkToFit="1"/>
    </xf>
    <xf numFmtId="0" fontId="4" fillId="0" borderId="5" xfId="0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86" fontId="2" fillId="0" borderId="4" xfId="18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86" fontId="2" fillId="0" borderId="4" xfId="18" applyNumberFormat="1" applyFont="1" applyBorder="1" applyAlignment="1">
      <alignment horizontal="right" vertical="center"/>
    </xf>
    <xf numFmtId="186" fontId="4" fillId="2" borderId="6" xfId="18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8" applyNumberFormat="1" applyFont="1" applyFill="1" applyBorder="1" applyAlignment="1">
      <alignment horizontal="center" vertical="center"/>
    </xf>
    <xf numFmtId="186" fontId="2" fillId="2" borderId="1" xfId="18" applyNumberFormat="1" applyFont="1" applyFill="1" applyBorder="1" applyAlignment="1">
      <alignment horizontal="right" vertical="center"/>
    </xf>
    <xf numFmtId="186" fontId="2" fillId="2" borderId="6" xfId="18" applyNumberFormat="1" applyFont="1" applyFill="1" applyBorder="1" applyAlignment="1">
      <alignment horizontal="right" vertical="center"/>
    </xf>
    <xf numFmtId="186" fontId="2" fillId="0" borderId="8" xfId="18" applyNumberFormat="1" applyFont="1" applyBorder="1" applyAlignment="1">
      <alignment horizontal="right" vertical="center"/>
    </xf>
    <xf numFmtId="186" fontId="2" fillId="0" borderId="8" xfId="18" applyNumberFormat="1" applyFont="1" applyBorder="1" applyAlignment="1">
      <alignment horizontal="right" vertical="center"/>
    </xf>
    <xf numFmtId="186" fontId="2" fillId="2" borderId="8" xfId="18" applyNumberFormat="1" applyFont="1" applyFill="1" applyBorder="1" applyAlignment="1">
      <alignment horizontal="right" vertical="center"/>
    </xf>
    <xf numFmtId="186" fontId="2" fillId="0" borderId="9" xfId="18" applyNumberFormat="1" applyFont="1" applyBorder="1" applyAlignment="1">
      <alignment horizontal="right" vertical="center"/>
    </xf>
    <xf numFmtId="186" fontId="2" fillId="0" borderId="9" xfId="18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">
      <selection activeCell="H118" sqref="H118"/>
    </sheetView>
  </sheetViews>
  <sheetFormatPr defaultColWidth="9.140625" defaultRowHeight="12.75"/>
  <cols>
    <col min="1" max="1" width="45.57421875" style="3" customWidth="1"/>
    <col min="2" max="2" width="5.140625" style="3" customWidth="1"/>
    <col min="3" max="3" width="5.140625" style="20" customWidth="1"/>
    <col min="4" max="4" width="5.140625" style="3" customWidth="1"/>
    <col min="5" max="5" width="7.140625" style="3" customWidth="1"/>
    <col min="6" max="6" width="5.57421875" style="3" customWidth="1"/>
    <col min="7" max="7" width="12.7109375" style="3" customWidth="1"/>
    <col min="8" max="8" width="12.00390625" style="3" customWidth="1"/>
    <col min="9" max="9" width="12.57421875" style="3" customWidth="1"/>
    <col min="10" max="16384" width="9.140625" style="3" customWidth="1"/>
  </cols>
  <sheetData>
    <row r="1" spans="1:12" s="1" customFormat="1" ht="15.75">
      <c r="A1" s="5"/>
      <c r="B1" s="5"/>
      <c r="C1" s="19"/>
      <c r="F1" s="41"/>
      <c r="I1" s="39" t="s">
        <v>129</v>
      </c>
      <c r="L1" s="39"/>
    </row>
    <row r="2" spans="1:12" s="1" customFormat="1" ht="15.75">
      <c r="A2" s="6"/>
      <c r="B2" s="6"/>
      <c r="C2" s="20"/>
      <c r="F2" s="41"/>
      <c r="I2" s="39" t="s">
        <v>107</v>
      </c>
      <c r="L2" s="39"/>
    </row>
    <row r="3" spans="1:12" s="1" customFormat="1" ht="15.75">
      <c r="A3" s="6"/>
      <c r="B3" s="6"/>
      <c r="C3" s="20"/>
      <c r="F3" s="41"/>
      <c r="I3" s="39" t="s">
        <v>45</v>
      </c>
      <c r="L3" s="39"/>
    </row>
    <row r="4" spans="1:12" s="1" customFormat="1" ht="15.75">
      <c r="A4" s="6"/>
      <c r="B4" s="6"/>
      <c r="C4" s="20"/>
      <c r="F4" s="41"/>
      <c r="I4" s="39" t="s">
        <v>139</v>
      </c>
      <c r="L4" s="39"/>
    </row>
    <row r="6" spans="1:12" ht="15" customHeight="1">
      <c r="A6" s="85" t="s">
        <v>54</v>
      </c>
      <c r="B6" s="86"/>
      <c r="C6" s="86"/>
      <c r="D6" s="86"/>
      <c r="E6" s="86"/>
      <c r="F6" s="86"/>
      <c r="G6" s="86"/>
      <c r="H6" s="86"/>
      <c r="I6" s="86"/>
      <c r="J6" s="50"/>
      <c r="K6" s="50"/>
      <c r="L6" s="50"/>
    </row>
    <row r="7" spans="1:12" ht="12.75" customHeight="1">
      <c r="A7" s="85" t="s">
        <v>65</v>
      </c>
      <c r="B7" s="86"/>
      <c r="C7" s="86"/>
      <c r="D7" s="86"/>
      <c r="E7" s="86"/>
      <c r="F7" s="86"/>
      <c r="G7" s="86"/>
      <c r="H7" s="86"/>
      <c r="I7" s="86"/>
      <c r="J7" s="50"/>
      <c r="K7" s="50"/>
      <c r="L7" s="50"/>
    </row>
    <row r="8" spans="1:12" ht="15.75" customHeight="1">
      <c r="A8" s="87" t="s">
        <v>77</v>
      </c>
      <c r="B8" s="86"/>
      <c r="C8" s="86"/>
      <c r="D8" s="86"/>
      <c r="E8" s="86"/>
      <c r="F8" s="86"/>
      <c r="G8" s="86"/>
      <c r="H8" s="86"/>
      <c r="I8" s="86"/>
      <c r="J8" s="50"/>
      <c r="K8" s="50"/>
      <c r="L8" s="50"/>
    </row>
    <row r="9" spans="1:6" ht="12.75">
      <c r="A9" s="8"/>
      <c r="B9" s="8"/>
      <c r="C9" s="7"/>
      <c r="D9" s="7"/>
      <c r="E9" s="7"/>
      <c r="F9" s="7"/>
    </row>
    <row r="10" spans="1:12" ht="13.5" thickBot="1">
      <c r="A10" s="8"/>
      <c r="B10" s="8"/>
      <c r="C10" s="21"/>
      <c r="D10" s="7"/>
      <c r="E10" s="7"/>
      <c r="F10" s="7"/>
      <c r="I10" s="40" t="s">
        <v>21</v>
      </c>
      <c r="L10" s="40"/>
    </row>
    <row r="11" spans="1:9" ht="25.5" customHeight="1">
      <c r="A11" s="95" t="s">
        <v>9</v>
      </c>
      <c r="B11" s="97" t="s">
        <v>57</v>
      </c>
      <c r="C11" s="97" t="s">
        <v>5</v>
      </c>
      <c r="D11" s="97" t="s">
        <v>6</v>
      </c>
      <c r="E11" s="97" t="s">
        <v>7</v>
      </c>
      <c r="F11" s="97" t="s">
        <v>8</v>
      </c>
      <c r="G11" s="83" t="s">
        <v>110</v>
      </c>
      <c r="H11" s="88" t="s">
        <v>118</v>
      </c>
      <c r="I11" s="89"/>
    </row>
    <row r="12" spans="1:9" s="4" customFormat="1" ht="81" customHeight="1">
      <c r="A12" s="96"/>
      <c r="B12" s="98"/>
      <c r="C12" s="98"/>
      <c r="D12" s="98"/>
      <c r="E12" s="98"/>
      <c r="F12" s="98"/>
      <c r="G12" s="84"/>
      <c r="H12" s="81" t="s">
        <v>119</v>
      </c>
      <c r="I12" s="82" t="s">
        <v>120</v>
      </c>
    </row>
    <row r="13" spans="1:9" s="4" customFormat="1" ht="19.5" customHeight="1">
      <c r="A13" s="92" t="s">
        <v>30</v>
      </c>
      <c r="B13" s="93"/>
      <c r="C13" s="93"/>
      <c r="D13" s="93"/>
      <c r="E13" s="93"/>
      <c r="F13" s="94"/>
      <c r="G13" s="42">
        <f aca="true" t="shared" si="0" ref="G13:I14">G14</f>
        <v>58276.3</v>
      </c>
      <c r="H13" s="42">
        <f t="shared" si="0"/>
        <v>58102.100000000006</v>
      </c>
      <c r="I13" s="51">
        <f t="shared" si="0"/>
        <v>174.2</v>
      </c>
    </row>
    <row r="14" spans="1:9" s="4" customFormat="1" ht="19.5" customHeight="1">
      <c r="A14" s="52" t="s">
        <v>31</v>
      </c>
      <c r="B14" s="18" t="s">
        <v>56</v>
      </c>
      <c r="C14" s="17"/>
      <c r="D14" s="17"/>
      <c r="E14" s="17"/>
      <c r="F14" s="17"/>
      <c r="G14" s="43">
        <f t="shared" si="0"/>
        <v>58276.3</v>
      </c>
      <c r="H14" s="43">
        <f t="shared" si="0"/>
        <v>58102.100000000006</v>
      </c>
      <c r="I14" s="53">
        <f t="shared" si="0"/>
        <v>174.2</v>
      </c>
    </row>
    <row r="15" spans="1:9" s="26" customFormat="1" ht="18" customHeight="1">
      <c r="A15" s="54" t="s">
        <v>80</v>
      </c>
      <c r="B15" s="18" t="s">
        <v>56</v>
      </c>
      <c r="C15" s="25"/>
      <c r="D15" s="25"/>
      <c r="E15" s="25"/>
      <c r="F15" s="25"/>
      <c r="G15" s="43">
        <f>G16+G43+G48+G61+G70+G87+G91+G105+G109+G113</f>
        <v>58276.3</v>
      </c>
      <c r="H15" s="43">
        <f>H16+H43+H48+H61+H70+H87+H91+H105+H109+H113</f>
        <v>58102.100000000006</v>
      </c>
      <c r="I15" s="53">
        <f>I16+I43+I48+I61+I70+I87+I91+I105+I109+I113</f>
        <v>174.2</v>
      </c>
    </row>
    <row r="16" spans="1:9" s="10" customFormat="1" ht="18.75" customHeight="1">
      <c r="A16" s="55" t="s">
        <v>39</v>
      </c>
      <c r="B16" s="18" t="s">
        <v>56</v>
      </c>
      <c r="C16" s="22" t="s">
        <v>10</v>
      </c>
      <c r="D16" s="16"/>
      <c r="E16" s="16"/>
      <c r="F16" s="16"/>
      <c r="G16" s="44">
        <f>(G17+G20+G29+G32+H24)</f>
        <v>20736.4</v>
      </c>
      <c r="H16" s="44">
        <f>(H17+H20+H29+H32+H24)</f>
        <v>20736.4</v>
      </c>
      <c r="I16" s="56">
        <f>(I17+I20+I29+I32+I24)</f>
        <v>0</v>
      </c>
    </row>
    <row r="17" spans="1:9" s="13" customFormat="1" ht="33.75" customHeight="1">
      <c r="A17" s="57" t="s">
        <v>32</v>
      </c>
      <c r="B17" s="18" t="s">
        <v>56</v>
      </c>
      <c r="C17" s="27" t="s">
        <v>10</v>
      </c>
      <c r="D17" s="27" t="s">
        <v>11</v>
      </c>
      <c r="E17" s="27"/>
      <c r="F17" s="27"/>
      <c r="G17" s="43">
        <f>G18</f>
        <v>1439.6</v>
      </c>
      <c r="H17" s="43">
        <f>H18</f>
        <v>1439.6</v>
      </c>
      <c r="I17" s="53">
        <v>0</v>
      </c>
    </row>
    <row r="18" spans="1:9" s="11" customFormat="1" ht="21" customHeight="1">
      <c r="A18" s="58" t="s">
        <v>81</v>
      </c>
      <c r="B18" s="17" t="s">
        <v>56</v>
      </c>
      <c r="C18" s="14" t="s">
        <v>10</v>
      </c>
      <c r="D18" s="14" t="s">
        <v>11</v>
      </c>
      <c r="E18" s="14" t="s">
        <v>13</v>
      </c>
      <c r="F18" s="14"/>
      <c r="G18" s="45">
        <f>G19</f>
        <v>1439.6</v>
      </c>
      <c r="H18" s="45">
        <f>H19</f>
        <v>1439.6</v>
      </c>
      <c r="I18" s="59">
        <v>0</v>
      </c>
    </row>
    <row r="19" spans="1:9" s="11" customFormat="1" ht="21.75" customHeight="1">
      <c r="A19" s="58" t="s">
        <v>82</v>
      </c>
      <c r="B19" s="17" t="s">
        <v>56</v>
      </c>
      <c r="C19" s="14" t="s">
        <v>10</v>
      </c>
      <c r="D19" s="14" t="s">
        <v>11</v>
      </c>
      <c r="E19" s="14" t="s">
        <v>13</v>
      </c>
      <c r="F19" s="14" t="s">
        <v>58</v>
      </c>
      <c r="G19" s="45">
        <v>1439.6</v>
      </c>
      <c r="H19" s="76">
        <v>1439.6</v>
      </c>
      <c r="I19" s="59">
        <v>0</v>
      </c>
    </row>
    <row r="20" spans="1:9" s="29" customFormat="1" ht="44.25" customHeight="1">
      <c r="A20" s="60" t="s">
        <v>37</v>
      </c>
      <c r="B20" s="18" t="s">
        <v>56</v>
      </c>
      <c r="C20" s="27" t="s">
        <v>10</v>
      </c>
      <c r="D20" s="27" t="s">
        <v>12</v>
      </c>
      <c r="E20" s="27"/>
      <c r="F20" s="27"/>
      <c r="G20" s="43">
        <f>G21</f>
        <v>8044.1</v>
      </c>
      <c r="H20" s="43">
        <f>H21</f>
        <v>8044.1</v>
      </c>
      <c r="I20" s="53">
        <f>I21</f>
        <v>0</v>
      </c>
    </row>
    <row r="21" spans="1:9" ht="24" customHeight="1">
      <c r="A21" s="61" t="s">
        <v>83</v>
      </c>
      <c r="B21" s="17" t="s">
        <v>56</v>
      </c>
      <c r="C21" s="14" t="s">
        <v>10</v>
      </c>
      <c r="D21" s="14" t="s">
        <v>12</v>
      </c>
      <c r="E21" s="14" t="s">
        <v>14</v>
      </c>
      <c r="F21" s="14"/>
      <c r="G21" s="45">
        <f>G22+G23</f>
        <v>8044.1</v>
      </c>
      <c r="H21" s="45">
        <f>H22+H23</f>
        <v>8044.1</v>
      </c>
      <c r="I21" s="56">
        <f>I22+I23</f>
        <v>0</v>
      </c>
    </row>
    <row r="22" spans="1:9" ht="23.25" customHeight="1">
      <c r="A22" s="58" t="s">
        <v>82</v>
      </c>
      <c r="B22" s="17" t="s">
        <v>56</v>
      </c>
      <c r="C22" s="14" t="s">
        <v>10</v>
      </c>
      <c r="D22" s="14" t="s">
        <v>12</v>
      </c>
      <c r="E22" s="14" t="s">
        <v>14</v>
      </c>
      <c r="F22" s="14" t="s">
        <v>58</v>
      </c>
      <c r="G22" s="45">
        <v>7996.5</v>
      </c>
      <c r="H22" s="76">
        <v>7996.5</v>
      </c>
      <c r="I22" s="56">
        <v>0</v>
      </c>
    </row>
    <row r="23" spans="1:9" ht="28.5" customHeight="1">
      <c r="A23" s="61" t="s">
        <v>84</v>
      </c>
      <c r="B23" s="17" t="s">
        <v>56</v>
      </c>
      <c r="C23" s="14" t="s">
        <v>10</v>
      </c>
      <c r="D23" s="14" t="s">
        <v>12</v>
      </c>
      <c r="E23" s="14" t="s">
        <v>14</v>
      </c>
      <c r="F23" s="14" t="s">
        <v>59</v>
      </c>
      <c r="G23" s="45">
        <f>H23</f>
        <v>47.6</v>
      </c>
      <c r="H23" s="76">
        <v>47.6</v>
      </c>
      <c r="I23" s="56">
        <v>0</v>
      </c>
    </row>
    <row r="24" spans="1:9" s="29" customFormat="1" ht="20.25" customHeight="1">
      <c r="A24" s="60" t="s">
        <v>134</v>
      </c>
      <c r="B24" s="18" t="s">
        <v>56</v>
      </c>
      <c r="C24" s="27" t="s">
        <v>10</v>
      </c>
      <c r="D24" s="27" t="s">
        <v>22</v>
      </c>
      <c r="E24" s="27"/>
      <c r="F24" s="27"/>
      <c r="G24" s="43">
        <f>G25+G27</f>
        <v>830</v>
      </c>
      <c r="H24" s="43">
        <f>H25+H27</f>
        <v>830</v>
      </c>
      <c r="I24" s="53">
        <f>I25+I27</f>
        <v>0</v>
      </c>
    </row>
    <row r="25" spans="1:9" ht="21.75" customHeight="1">
      <c r="A25" s="61" t="s">
        <v>133</v>
      </c>
      <c r="B25" s="17" t="s">
        <v>56</v>
      </c>
      <c r="C25" s="14" t="s">
        <v>10</v>
      </c>
      <c r="D25" s="14" t="s">
        <v>22</v>
      </c>
      <c r="E25" s="14" t="s">
        <v>130</v>
      </c>
      <c r="F25" s="14"/>
      <c r="G25" s="45">
        <f>G26</f>
        <v>435</v>
      </c>
      <c r="H25" s="45">
        <f>H26</f>
        <v>435</v>
      </c>
      <c r="I25" s="59">
        <f>I26</f>
        <v>0</v>
      </c>
    </row>
    <row r="26" spans="1:9" ht="17.25" customHeight="1">
      <c r="A26" s="68" t="s">
        <v>72</v>
      </c>
      <c r="B26" s="17" t="s">
        <v>56</v>
      </c>
      <c r="C26" s="14" t="s">
        <v>10</v>
      </c>
      <c r="D26" s="14" t="s">
        <v>22</v>
      </c>
      <c r="E26" s="14" t="s">
        <v>130</v>
      </c>
      <c r="F26" s="14" t="s">
        <v>61</v>
      </c>
      <c r="G26" s="45">
        <f>H26+I26</f>
        <v>435</v>
      </c>
      <c r="H26" s="76">
        <v>435</v>
      </c>
      <c r="I26" s="56"/>
    </row>
    <row r="27" spans="1:9" ht="17.25" customHeight="1">
      <c r="A27" s="61" t="s">
        <v>132</v>
      </c>
      <c r="B27" s="17" t="s">
        <v>56</v>
      </c>
      <c r="C27" s="14" t="s">
        <v>10</v>
      </c>
      <c r="D27" s="14" t="s">
        <v>22</v>
      </c>
      <c r="E27" s="14" t="s">
        <v>131</v>
      </c>
      <c r="F27" s="14"/>
      <c r="G27" s="45">
        <f>G28</f>
        <v>395</v>
      </c>
      <c r="H27" s="45">
        <f>H28</f>
        <v>395</v>
      </c>
      <c r="I27" s="59">
        <f>I28</f>
        <v>0</v>
      </c>
    </row>
    <row r="28" spans="1:9" ht="17.25" customHeight="1">
      <c r="A28" s="68" t="s">
        <v>72</v>
      </c>
      <c r="B28" s="17" t="s">
        <v>56</v>
      </c>
      <c r="C28" s="14" t="s">
        <v>10</v>
      </c>
      <c r="D28" s="14" t="s">
        <v>22</v>
      </c>
      <c r="E28" s="14" t="s">
        <v>131</v>
      </c>
      <c r="F28" s="14" t="s">
        <v>61</v>
      </c>
      <c r="G28" s="45">
        <f>H28+I28</f>
        <v>395</v>
      </c>
      <c r="H28" s="76">
        <v>395</v>
      </c>
      <c r="I28" s="56">
        <v>0</v>
      </c>
    </row>
    <row r="29" spans="1:9" s="29" customFormat="1" ht="20.25" customHeight="1">
      <c r="A29" s="60" t="s">
        <v>69</v>
      </c>
      <c r="B29" s="18" t="s">
        <v>56</v>
      </c>
      <c r="C29" s="27" t="s">
        <v>10</v>
      </c>
      <c r="D29" s="27" t="s">
        <v>53</v>
      </c>
      <c r="E29" s="27"/>
      <c r="F29" s="27"/>
      <c r="G29" s="43">
        <f aca="true" t="shared" si="1" ref="G29:I30">G30</f>
        <v>30</v>
      </c>
      <c r="H29" s="43">
        <f t="shared" si="1"/>
        <v>30</v>
      </c>
      <c r="I29" s="53">
        <f t="shared" si="1"/>
        <v>0</v>
      </c>
    </row>
    <row r="30" spans="1:9" ht="18.75" customHeight="1">
      <c r="A30" s="61" t="s">
        <v>69</v>
      </c>
      <c r="B30" s="17" t="s">
        <v>56</v>
      </c>
      <c r="C30" s="14" t="s">
        <v>10</v>
      </c>
      <c r="D30" s="14" t="s">
        <v>53</v>
      </c>
      <c r="E30" s="14" t="s">
        <v>70</v>
      </c>
      <c r="F30" s="14"/>
      <c r="G30" s="45">
        <f t="shared" si="1"/>
        <v>30</v>
      </c>
      <c r="H30" s="45">
        <f t="shared" si="1"/>
        <v>30</v>
      </c>
      <c r="I30" s="56">
        <f t="shared" si="1"/>
        <v>0</v>
      </c>
    </row>
    <row r="31" spans="1:9" ht="18.75" customHeight="1">
      <c r="A31" s="61" t="s">
        <v>121</v>
      </c>
      <c r="B31" s="17" t="s">
        <v>56</v>
      </c>
      <c r="C31" s="14" t="s">
        <v>10</v>
      </c>
      <c r="D31" s="14" t="s">
        <v>53</v>
      </c>
      <c r="E31" s="14" t="s">
        <v>70</v>
      </c>
      <c r="F31" s="14" t="s">
        <v>71</v>
      </c>
      <c r="G31" s="45">
        <v>30</v>
      </c>
      <c r="H31" s="76">
        <v>30</v>
      </c>
      <c r="I31" s="56">
        <v>0</v>
      </c>
    </row>
    <row r="32" spans="1:9" s="13" customFormat="1" ht="15.75" customHeight="1">
      <c r="A32" s="55" t="s">
        <v>3</v>
      </c>
      <c r="B32" s="18" t="s">
        <v>56</v>
      </c>
      <c r="C32" s="27" t="s">
        <v>10</v>
      </c>
      <c r="D32" s="27" t="s">
        <v>55</v>
      </c>
      <c r="E32" s="27"/>
      <c r="F32" s="27"/>
      <c r="G32" s="43">
        <f>G33+G35+G37</f>
        <v>10392.7</v>
      </c>
      <c r="H32" s="43">
        <f>H33+H35+H37</f>
        <v>10392.7</v>
      </c>
      <c r="I32" s="53">
        <f>I35+I37</f>
        <v>0</v>
      </c>
    </row>
    <row r="33" spans="1:9" s="13" customFormat="1" ht="15.75" customHeight="1">
      <c r="A33" s="62" t="s">
        <v>122</v>
      </c>
      <c r="B33" s="17" t="s">
        <v>56</v>
      </c>
      <c r="C33" s="14" t="s">
        <v>10</v>
      </c>
      <c r="D33" s="14" t="s">
        <v>55</v>
      </c>
      <c r="E33" s="14" t="s">
        <v>117</v>
      </c>
      <c r="F33" s="27"/>
      <c r="G33" s="46">
        <f>G34</f>
        <v>15.2</v>
      </c>
      <c r="H33" s="46">
        <f>H34</f>
        <v>15.2</v>
      </c>
      <c r="I33" s="53">
        <f>I34</f>
        <v>0</v>
      </c>
    </row>
    <row r="34" spans="1:9" s="13" customFormat="1" ht="15.75" customHeight="1">
      <c r="A34" s="62" t="s">
        <v>89</v>
      </c>
      <c r="B34" s="17" t="s">
        <v>56</v>
      </c>
      <c r="C34" s="14" t="s">
        <v>10</v>
      </c>
      <c r="D34" s="14" t="s">
        <v>55</v>
      </c>
      <c r="E34" s="14" t="s">
        <v>117</v>
      </c>
      <c r="F34" s="14" t="s">
        <v>73</v>
      </c>
      <c r="G34" s="46">
        <v>15.2</v>
      </c>
      <c r="H34" s="77">
        <v>15.2</v>
      </c>
      <c r="I34" s="53">
        <v>0</v>
      </c>
    </row>
    <row r="35" spans="1:9" s="11" customFormat="1" ht="15.75" customHeight="1">
      <c r="A35" s="62" t="s">
        <v>86</v>
      </c>
      <c r="B35" s="17" t="s">
        <v>56</v>
      </c>
      <c r="C35" s="14" t="s">
        <v>10</v>
      </c>
      <c r="D35" s="14" t="s">
        <v>55</v>
      </c>
      <c r="E35" s="14" t="s">
        <v>46</v>
      </c>
      <c r="F35" s="14"/>
      <c r="G35" s="45">
        <f>G36</f>
        <v>1871.9</v>
      </c>
      <c r="H35" s="45">
        <f>H36</f>
        <v>1871.9</v>
      </c>
      <c r="I35" s="59">
        <f>I36</f>
        <v>0</v>
      </c>
    </row>
    <row r="36" spans="1:9" s="11" customFormat="1" ht="21.75" customHeight="1">
      <c r="A36" s="61" t="s">
        <v>84</v>
      </c>
      <c r="B36" s="17" t="s">
        <v>56</v>
      </c>
      <c r="C36" s="14" t="s">
        <v>10</v>
      </c>
      <c r="D36" s="14" t="s">
        <v>55</v>
      </c>
      <c r="E36" s="14" t="s">
        <v>46</v>
      </c>
      <c r="F36" s="14" t="s">
        <v>59</v>
      </c>
      <c r="G36" s="45">
        <f>H36+I36</f>
        <v>1871.9</v>
      </c>
      <c r="H36" s="76">
        <v>1871.9</v>
      </c>
      <c r="I36" s="59">
        <v>0</v>
      </c>
    </row>
    <row r="37" spans="1:9" s="11" customFormat="1" ht="20.25" customHeight="1">
      <c r="A37" s="62" t="s">
        <v>87</v>
      </c>
      <c r="B37" s="17" t="s">
        <v>56</v>
      </c>
      <c r="C37" s="14" t="s">
        <v>10</v>
      </c>
      <c r="D37" s="14" t="s">
        <v>55</v>
      </c>
      <c r="E37" s="14" t="s">
        <v>47</v>
      </c>
      <c r="F37" s="14"/>
      <c r="G37" s="45">
        <f>G38+G39+G40+G41+G42</f>
        <v>8505.6</v>
      </c>
      <c r="H37" s="45">
        <f>H38+H39+H40+H41+H42</f>
        <v>8505.6</v>
      </c>
      <c r="I37" s="59">
        <f>I38+I39+I40+I41+I42</f>
        <v>0</v>
      </c>
    </row>
    <row r="38" spans="1:9" s="11" customFormat="1" ht="15.75" customHeight="1">
      <c r="A38" s="58" t="s">
        <v>82</v>
      </c>
      <c r="B38" s="17" t="s">
        <v>56</v>
      </c>
      <c r="C38" s="14" t="s">
        <v>10</v>
      </c>
      <c r="D38" s="14" t="s">
        <v>55</v>
      </c>
      <c r="E38" s="14" t="s">
        <v>47</v>
      </c>
      <c r="F38" s="14" t="s">
        <v>74</v>
      </c>
      <c r="G38" s="45">
        <v>5493.2</v>
      </c>
      <c r="H38" s="76">
        <v>5493.2</v>
      </c>
      <c r="I38" s="59">
        <v>0</v>
      </c>
    </row>
    <row r="39" spans="1:9" s="11" customFormat="1" ht="21" customHeight="1">
      <c r="A39" s="61" t="s">
        <v>84</v>
      </c>
      <c r="B39" s="17" t="s">
        <v>56</v>
      </c>
      <c r="C39" s="14" t="s">
        <v>10</v>
      </c>
      <c r="D39" s="14" t="s">
        <v>55</v>
      </c>
      <c r="E39" s="14" t="s">
        <v>47</v>
      </c>
      <c r="F39" s="14" t="s">
        <v>75</v>
      </c>
      <c r="G39" s="45">
        <f>H39+I39</f>
        <v>451.2</v>
      </c>
      <c r="H39" s="76">
        <v>451.2</v>
      </c>
      <c r="I39" s="59">
        <v>0</v>
      </c>
    </row>
    <row r="40" spans="1:9" s="11" customFormat="1" ht="25.5" customHeight="1">
      <c r="A40" s="61" t="s">
        <v>88</v>
      </c>
      <c r="B40" s="17" t="s">
        <v>56</v>
      </c>
      <c r="C40" s="14" t="s">
        <v>10</v>
      </c>
      <c r="D40" s="14" t="s">
        <v>55</v>
      </c>
      <c r="E40" s="14" t="s">
        <v>47</v>
      </c>
      <c r="F40" s="14" t="s">
        <v>60</v>
      </c>
      <c r="G40" s="45">
        <f>H40</f>
        <v>208.5</v>
      </c>
      <c r="H40" s="76">
        <v>208.5</v>
      </c>
      <c r="I40" s="59">
        <v>0</v>
      </c>
    </row>
    <row r="41" spans="1:9" s="11" customFormat="1" ht="22.5" customHeight="1">
      <c r="A41" s="61" t="s">
        <v>85</v>
      </c>
      <c r="B41" s="17" t="s">
        <v>56</v>
      </c>
      <c r="C41" s="14" t="s">
        <v>10</v>
      </c>
      <c r="D41" s="14" t="s">
        <v>55</v>
      </c>
      <c r="E41" s="14" t="s">
        <v>47</v>
      </c>
      <c r="F41" s="14" t="s">
        <v>61</v>
      </c>
      <c r="G41" s="45">
        <f>H41+I41</f>
        <v>2076.6</v>
      </c>
      <c r="H41" s="45">
        <v>2076.6</v>
      </c>
      <c r="I41" s="59">
        <v>0</v>
      </c>
    </row>
    <row r="42" spans="1:9" s="11" customFormat="1" ht="19.5" customHeight="1">
      <c r="A42" s="62" t="s">
        <v>89</v>
      </c>
      <c r="B42" s="17" t="s">
        <v>56</v>
      </c>
      <c r="C42" s="14" t="s">
        <v>10</v>
      </c>
      <c r="D42" s="14" t="s">
        <v>55</v>
      </c>
      <c r="E42" s="14" t="s">
        <v>47</v>
      </c>
      <c r="F42" s="14" t="s">
        <v>73</v>
      </c>
      <c r="G42" s="45">
        <f>H42+I42</f>
        <v>276.1</v>
      </c>
      <c r="H42" s="45">
        <v>276.1</v>
      </c>
      <c r="I42" s="59">
        <v>0</v>
      </c>
    </row>
    <row r="43" spans="1:9" s="23" customFormat="1" ht="15.75" customHeight="1">
      <c r="A43" s="55" t="s">
        <v>38</v>
      </c>
      <c r="B43" s="18" t="s">
        <v>56</v>
      </c>
      <c r="C43" s="22" t="s">
        <v>11</v>
      </c>
      <c r="D43" s="24"/>
      <c r="E43" s="24"/>
      <c r="F43" s="24"/>
      <c r="G43" s="44">
        <f>G45</f>
        <v>144</v>
      </c>
      <c r="H43" s="44">
        <f>H45</f>
        <v>0</v>
      </c>
      <c r="I43" s="56">
        <f>I45</f>
        <v>144</v>
      </c>
    </row>
    <row r="44" spans="1:9" s="23" customFormat="1" ht="15.75" customHeight="1">
      <c r="A44" s="55" t="s">
        <v>2</v>
      </c>
      <c r="B44" s="18" t="s">
        <v>56</v>
      </c>
      <c r="C44" s="27" t="s">
        <v>11</v>
      </c>
      <c r="D44" s="27" t="s">
        <v>15</v>
      </c>
      <c r="E44" s="28"/>
      <c r="F44" s="28"/>
      <c r="G44" s="43">
        <f>G45</f>
        <v>144</v>
      </c>
      <c r="H44" s="43">
        <f>H45</f>
        <v>0</v>
      </c>
      <c r="I44" s="53">
        <f>I45</f>
        <v>144</v>
      </c>
    </row>
    <row r="45" spans="1:9" s="10" customFormat="1" ht="26.25" customHeight="1">
      <c r="A45" s="63" t="s">
        <v>90</v>
      </c>
      <c r="B45" s="17" t="s">
        <v>56</v>
      </c>
      <c r="C45" s="14" t="s">
        <v>11</v>
      </c>
      <c r="D45" s="14" t="s">
        <v>15</v>
      </c>
      <c r="E45" s="14" t="s">
        <v>16</v>
      </c>
      <c r="F45" s="16"/>
      <c r="G45" s="45">
        <f>G46</f>
        <v>144</v>
      </c>
      <c r="H45" s="45">
        <f>H46</f>
        <v>0</v>
      </c>
      <c r="I45" s="59">
        <f>I46+I47</f>
        <v>144</v>
      </c>
    </row>
    <row r="46" spans="1:9" s="15" customFormat="1" ht="18" customHeight="1">
      <c r="A46" s="58" t="s">
        <v>82</v>
      </c>
      <c r="B46" s="17" t="s">
        <v>56</v>
      </c>
      <c r="C46" s="14" t="s">
        <v>11</v>
      </c>
      <c r="D46" s="14" t="s">
        <v>15</v>
      </c>
      <c r="E46" s="14" t="s">
        <v>16</v>
      </c>
      <c r="F46" s="14" t="s">
        <v>58</v>
      </c>
      <c r="G46" s="45">
        <v>144</v>
      </c>
      <c r="H46" s="76">
        <v>0</v>
      </c>
      <c r="I46" s="59">
        <v>144</v>
      </c>
    </row>
    <row r="47" spans="1:9" s="15" customFormat="1" ht="22.5" customHeight="1">
      <c r="A47" s="61" t="s">
        <v>85</v>
      </c>
      <c r="B47" s="17" t="s">
        <v>56</v>
      </c>
      <c r="C47" s="14" t="s">
        <v>11</v>
      </c>
      <c r="D47" s="14" t="s">
        <v>15</v>
      </c>
      <c r="E47" s="14" t="s">
        <v>16</v>
      </c>
      <c r="F47" s="14" t="s">
        <v>61</v>
      </c>
      <c r="G47" s="45">
        <v>0</v>
      </c>
      <c r="H47" s="76">
        <v>0</v>
      </c>
      <c r="I47" s="59">
        <v>0</v>
      </c>
    </row>
    <row r="48" spans="1:9" s="13" customFormat="1" ht="27.75" customHeight="1">
      <c r="A48" s="60" t="s">
        <v>40</v>
      </c>
      <c r="B48" s="18" t="s">
        <v>56</v>
      </c>
      <c r="C48" s="27" t="s">
        <v>15</v>
      </c>
      <c r="D48" s="27"/>
      <c r="E48" s="27"/>
      <c r="F48" s="27"/>
      <c r="G48" s="43">
        <f>G49+G53+G56</f>
        <v>148.6</v>
      </c>
      <c r="H48" s="43">
        <f>H49+H53+H56</f>
        <v>118.39999999999999</v>
      </c>
      <c r="I48" s="53">
        <f>I50+I53+I56</f>
        <v>30.2</v>
      </c>
    </row>
    <row r="49" spans="1:9" s="13" customFormat="1" ht="26.25" customHeight="1">
      <c r="A49" s="60" t="s">
        <v>123</v>
      </c>
      <c r="B49" s="18" t="s">
        <v>56</v>
      </c>
      <c r="C49" s="27" t="s">
        <v>15</v>
      </c>
      <c r="D49" s="27" t="s">
        <v>12</v>
      </c>
      <c r="E49" s="27"/>
      <c r="F49" s="27"/>
      <c r="G49" s="43">
        <f>G50</f>
        <v>30.2</v>
      </c>
      <c r="H49" s="43">
        <f>H50</f>
        <v>0</v>
      </c>
      <c r="I49" s="53">
        <f>I50</f>
        <v>30.2</v>
      </c>
    </row>
    <row r="50" spans="1:9" s="11" customFormat="1" ht="19.5" customHeight="1">
      <c r="A50" s="61" t="s">
        <v>124</v>
      </c>
      <c r="B50" s="30" t="s">
        <v>56</v>
      </c>
      <c r="C50" s="31" t="s">
        <v>15</v>
      </c>
      <c r="D50" s="31" t="s">
        <v>12</v>
      </c>
      <c r="E50" s="31" t="s">
        <v>34</v>
      </c>
      <c r="F50" s="31"/>
      <c r="G50" s="46">
        <f>G51+G52</f>
        <v>30.2</v>
      </c>
      <c r="H50" s="46">
        <f>H51+H52</f>
        <v>0</v>
      </c>
      <c r="I50" s="64">
        <f>I51+I52</f>
        <v>30.2</v>
      </c>
    </row>
    <row r="51" spans="1:9" s="11" customFormat="1" ht="24" customHeight="1">
      <c r="A51" s="58" t="s">
        <v>82</v>
      </c>
      <c r="B51" s="17" t="s">
        <v>56</v>
      </c>
      <c r="C51" s="14" t="s">
        <v>15</v>
      </c>
      <c r="D51" s="14" t="s">
        <v>12</v>
      </c>
      <c r="E51" s="14" t="s">
        <v>34</v>
      </c>
      <c r="F51" s="14" t="s">
        <v>58</v>
      </c>
      <c r="G51" s="45">
        <v>27.2</v>
      </c>
      <c r="H51" s="76">
        <v>0</v>
      </c>
      <c r="I51" s="59">
        <v>27.2</v>
      </c>
    </row>
    <row r="52" spans="1:9" s="11" customFormat="1" ht="24" customHeight="1">
      <c r="A52" s="61" t="s">
        <v>85</v>
      </c>
      <c r="B52" s="17" t="s">
        <v>56</v>
      </c>
      <c r="C52" s="14" t="s">
        <v>15</v>
      </c>
      <c r="D52" s="14" t="s">
        <v>12</v>
      </c>
      <c r="E52" s="14" t="s">
        <v>34</v>
      </c>
      <c r="F52" s="14" t="s">
        <v>61</v>
      </c>
      <c r="G52" s="45">
        <v>3</v>
      </c>
      <c r="H52" s="76">
        <v>0</v>
      </c>
      <c r="I52" s="59">
        <v>3</v>
      </c>
    </row>
    <row r="53" spans="1:9" s="13" customFormat="1" ht="33.75" customHeight="1">
      <c r="A53" s="60" t="s">
        <v>36</v>
      </c>
      <c r="B53" s="18" t="s">
        <v>56</v>
      </c>
      <c r="C53" s="27" t="s">
        <v>15</v>
      </c>
      <c r="D53" s="27" t="s">
        <v>23</v>
      </c>
      <c r="E53" s="27"/>
      <c r="F53" s="27"/>
      <c r="G53" s="43">
        <f aca="true" t="shared" si="2" ref="G53:I54">G54</f>
        <v>93.1</v>
      </c>
      <c r="H53" s="43">
        <f t="shared" si="2"/>
        <v>93.1</v>
      </c>
      <c r="I53" s="53">
        <f t="shared" si="2"/>
        <v>0</v>
      </c>
    </row>
    <row r="54" spans="1:9" s="15" customFormat="1" ht="33.75" customHeight="1">
      <c r="A54" s="63" t="s">
        <v>91</v>
      </c>
      <c r="B54" s="17" t="s">
        <v>56</v>
      </c>
      <c r="C54" s="14" t="s">
        <v>15</v>
      </c>
      <c r="D54" s="14" t="s">
        <v>23</v>
      </c>
      <c r="E54" s="14" t="s">
        <v>35</v>
      </c>
      <c r="F54" s="14"/>
      <c r="G54" s="45">
        <f t="shared" si="2"/>
        <v>93.1</v>
      </c>
      <c r="H54" s="45">
        <f t="shared" si="2"/>
        <v>93.1</v>
      </c>
      <c r="I54" s="59">
        <f t="shared" si="2"/>
        <v>0</v>
      </c>
    </row>
    <row r="55" spans="1:9" s="15" customFormat="1" ht="27" customHeight="1">
      <c r="A55" s="61" t="s">
        <v>85</v>
      </c>
      <c r="B55" s="17" t="s">
        <v>56</v>
      </c>
      <c r="C55" s="14" t="s">
        <v>15</v>
      </c>
      <c r="D55" s="14" t="s">
        <v>23</v>
      </c>
      <c r="E55" s="14" t="s">
        <v>35</v>
      </c>
      <c r="F55" s="14" t="s">
        <v>61</v>
      </c>
      <c r="G55" s="45">
        <f>H55+I55</f>
        <v>93.1</v>
      </c>
      <c r="H55" s="76">
        <v>93.1</v>
      </c>
      <c r="I55" s="59">
        <v>0</v>
      </c>
    </row>
    <row r="56" spans="1:9" s="13" customFormat="1" ht="24.75" customHeight="1">
      <c r="A56" s="60" t="s">
        <v>105</v>
      </c>
      <c r="B56" s="18" t="s">
        <v>56</v>
      </c>
      <c r="C56" s="27" t="s">
        <v>15</v>
      </c>
      <c r="D56" s="27" t="s">
        <v>66</v>
      </c>
      <c r="E56" s="27"/>
      <c r="F56" s="27"/>
      <c r="G56" s="43">
        <f>G57+G59</f>
        <v>25.3</v>
      </c>
      <c r="H56" s="43">
        <f>H57+H59</f>
        <v>25.3</v>
      </c>
      <c r="I56" s="53">
        <f>I57</f>
        <v>0</v>
      </c>
    </row>
    <row r="57" spans="1:9" s="15" customFormat="1" ht="24.75" customHeight="1">
      <c r="A57" s="63" t="s">
        <v>64</v>
      </c>
      <c r="B57" s="17" t="s">
        <v>56</v>
      </c>
      <c r="C57" s="14" t="s">
        <v>15</v>
      </c>
      <c r="D57" s="14" t="s">
        <v>66</v>
      </c>
      <c r="E57" s="14" t="s">
        <v>92</v>
      </c>
      <c r="F57" s="14"/>
      <c r="G57" s="45">
        <f>G58</f>
        <v>22.8</v>
      </c>
      <c r="H57" s="45">
        <f>H58</f>
        <v>22.8</v>
      </c>
      <c r="I57" s="59">
        <f>I58</f>
        <v>0</v>
      </c>
    </row>
    <row r="58" spans="1:9" s="15" customFormat="1" ht="27" customHeight="1">
      <c r="A58" s="61" t="s">
        <v>85</v>
      </c>
      <c r="B58" s="17" t="s">
        <v>56</v>
      </c>
      <c r="C58" s="14" t="s">
        <v>15</v>
      </c>
      <c r="D58" s="14" t="s">
        <v>66</v>
      </c>
      <c r="E58" s="14" t="s">
        <v>92</v>
      </c>
      <c r="F58" s="14" t="s">
        <v>61</v>
      </c>
      <c r="G58" s="45">
        <v>22.8</v>
      </c>
      <c r="H58" s="76">
        <v>22.8</v>
      </c>
      <c r="I58" s="59">
        <v>0</v>
      </c>
    </row>
    <row r="59" spans="1:9" s="13" customFormat="1" ht="24.75" customHeight="1">
      <c r="A59" s="63" t="s">
        <v>64</v>
      </c>
      <c r="B59" s="17" t="s">
        <v>56</v>
      </c>
      <c r="C59" s="14" t="s">
        <v>15</v>
      </c>
      <c r="D59" s="14" t="s">
        <v>66</v>
      </c>
      <c r="E59" s="14" t="s">
        <v>76</v>
      </c>
      <c r="F59" s="14"/>
      <c r="G59" s="46">
        <f>G60</f>
        <v>2.5</v>
      </c>
      <c r="H59" s="46">
        <f>H60</f>
        <v>2.5</v>
      </c>
      <c r="I59" s="64">
        <f>I60</f>
        <v>0</v>
      </c>
    </row>
    <row r="60" spans="1:9" s="13" customFormat="1" ht="24.75" customHeight="1">
      <c r="A60" s="61" t="s">
        <v>85</v>
      </c>
      <c r="B60" s="17" t="s">
        <v>56</v>
      </c>
      <c r="C60" s="14" t="s">
        <v>15</v>
      </c>
      <c r="D60" s="14" t="s">
        <v>66</v>
      </c>
      <c r="E60" s="14" t="s">
        <v>76</v>
      </c>
      <c r="F60" s="14" t="s">
        <v>61</v>
      </c>
      <c r="G60" s="46">
        <v>2.5</v>
      </c>
      <c r="H60" s="77">
        <v>2.5</v>
      </c>
      <c r="I60" s="64">
        <v>0</v>
      </c>
    </row>
    <row r="61" spans="1:9" s="13" customFormat="1" ht="22.5" customHeight="1">
      <c r="A61" s="60" t="s">
        <v>50</v>
      </c>
      <c r="B61" s="18" t="s">
        <v>56</v>
      </c>
      <c r="C61" s="27" t="s">
        <v>12</v>
      </c>
      <c r="D61" s="27"/>
      <c r="E61" s="27"/>
      <c r="F61" s="27"/>
      <c r="G61" s="43">
        <f>G62+G67</f>
        <v>1396.1999999999998</v>
      </c>
      <c r="H61" s="43">
        <f>H62+H67</f>
        <v>1396.1999999999998</v>
      </c>
      <c r="I61" s="53">
        <f>I62+I67</f>
        <v>0</v>
      </c>
    </row>
    <row r="62" spans="1:9" s="13" customFormat="1" ht="22.5" customHeight="1">
      <c r="A62" s="60" t="s">
        <v>112</v>
      </c>
      <c r="B62" s="18" t="s">
        <v>56</v>
      </c>
      <c r="C62" s="27" t="s">
        <v>12</v>
      </c>
      <c r="D62" s="27" t="s">
        <v>23</v>
      </c>
      <c r="E62" s="27"/>
      <c r="F62" s="27"/>
      <c r="G62" s="43">
        <f>G65+G63</f>
        <v>701.9</v>
      </c>
      <c r="H62" s="43">
        <f>H65+H63</f>
        <v>701.9</v>
      </c>
      <c r="I62" s="53">
        <f>I65</f>
        <v>0</v>
      </c>
    </row>
    <row r="63" spans="1:9" s="15" customFormat="1" ht="36" customHeight="1">
      <c r="A63" s="63" t="s">
        <v>97</v>
      </c>
      <c r="B63" s="17" t="s">
        <v>56</v>
      </c>
      <c r="C63" s="14" t="s">
        <v>12</v>
      </c>
      <c r="D63" s="14" t="s">
        <v>23</v>
      </c>
      <c r="E63" s="14" t="s">
        <v>128</v>
      </c>
      <c r="F63" s="14"/>
      <c r="G63" s="45">
        <f>G64</f>
        <v>247.9</v>
      </c>
      <c r="H63" s="45">
        <f>H64</f>
        <v>247.9</v>
      </c>
      <c r="I63" s="59">
        <f>I64</f>
        <v>0</v>
      </c>
    </row>
    <row r="64" spans="1:9" s="15" customFormat="1" ht="21" customHeight="1">
      <c r="A64" s="61" t="s">
        <v>85</v>
      </c>
      <c r="B64" s="17" t="s">
        <v>56</v>
      </c>
      <c r="C64" s="14" t="s">
        <v>12</v>
      </c>
      <c r="D64" s="14" t="s">
        <v>23</v>
      </c>
      <c r="E64" s="14" t="s">
        <v>128</v>
      </c>
      <c r="F64" s="14" t="s">
        <v>61</v>
      </c>
      <c r="G64" s="45">
        <f>H64</f>
        <v>247.9</v>
      </c>
      <c r="H64" s="76">
        <v>247.9</v>
      </c>
      <c r="I64" s="59">
        <v>0</v>
      </c>
    </row>
    <row r="65" spans="1:9" s="11" customFormat="1" ht="22.5" customHeight="1">
      <c r="A65" s="61" t="s">
        <v>113</v>
      </c>
      <c r="B65" s="30" t="s">
        <v>56</v>
      </c>
      <c r="C65" s="31" t="s">
        <v>12</v>
      </c>
      <c r="D65" s="31" t="s">
        <v>23</v>
      </c>
      <c r="E65" s="31" t="s">
        <v>78</v>
      </c>
      <c r="F65" s="31"/>
      <c r="G65" s="46">
        <f>G66</f>
        <v>454</v>
      </c>
      <c r="H65" s="46">
        <f>H66</f>
        <v>454</v>
      </c>
      <c r="I65" s="64">
        <f>I66</f>
        <v>0</v>
      </c>
    </row>
    <row r="66" spans="1:9" s="11" customFormat="1" ht="22.5" customHeight="1">
      <c r="A66" s="61" t="s">
        <v>85</v>
      </c>
      <c r="B66" s="30" t="s">
        <v>56</v>
      </c>
      <c r="C66" s="31" t="s">
        <v>12</v>
      </c>
      <c r="D66" s="31" t="s">
        <v>23</v>
      </c>
      <c r="E66" s="31" t="s">
        <v>78</v>
      </c>
      <c r="F66" s="31" t="s">
        <v>127</v>
      </c>
      <c r="G66" s="46">
        <f>H66</f>
        <v>454</v>
      </c>
      <c r="H66" s="77">
        <v>454</v>
      </c>
      <c r="I66" s="64">
        <v>0</v>
      </c>
    </row>
    <row r="67" spans="1:9" s="13" customFormat="1" ht="22.5" customHeight="1">
      <c r="A67" s="60" t="s">
        <v>48</v>
      </c>
      <c r="B67" s="18" t="s">
        <v>56</v>
      </c>
      <c r="C67" s="27" t="s">
        <v>12</v>
      </c>
      <c r="D67" s="27" t="s">
        <v>28</v>
      </c>
      <c r="E67" s="27"/>
      <c r="F67" s="27"/>
      <c r="G67" s="43">
        <f aca="true" t="shared" si="3" ref="G67:I68">G68</f>
        <v>694.3</v>
      </c>
      <c r="H67" s="43">
        <f t="shared" si="3"/>
        <v>694.3</v>
      </c>
      <c r="I67" s="53">
        <f t="shared" si="3"/>
        <v>0</v>
      </c>
    </row>
    <row r="68" spans="1:9" s="15" customFormat="1" ht="25.5" customHeight="1">
      <c r="A68" s="63" t="s">
        <v>93</v>
      </c>
      <c r="B68" s="17" t="s">
        <v>56</v>
      </c>
      <c r="C68" s="14" t="s">
        <v>12</v>
      </c>
      <c r="D68" s="14" t="s">
        <v>28</v>
      </c>
      <c r="E68" s="14" t="s">
        <v>49</v>
      </c>
      <c r="F68" s="14"/>
      <c r="G68" s="45">
        <f t="shared" si="3"/>
        <v>694.3</v>
      </c>
      <c r="H68" s="45">
        <f t="shared" si="3"/>
        <v>694.3</v>
      </c>
      <c r="I68" s="59">
        <f t="shared" si="3"/>
        <v>0</v>
      </c>
    </row>
    <row r="69" spans="1:9" s="15" customFormat="1" ht="25.5" customHeight="1">
      <c r="A69" s="61" t="s">
        <v>125</v>
      </c>
      <c r="B69" s="17" t="s">
        <v>56</v>
      </c>
      <c r="C69" s="14" t="s">
        <v>12</v>
      </c>
      <c r="D69" s="14" t="s">
        <v>28</v>
      </c>
      <c r="E69" s="14" t="s">
        <v>49</v>
      </c>
      <c r="F69" s="14" t="s">
        <v>60</v>
      </c>
      <c r="G69" s="45">
        <f>H69</f>
        <v>694.3</v>
      </c>
      <c r="H69" s="76">
        <v>694.3</v>
      </c>
      <c r="I69" s="59">
        <v>0</v>
      </c>
    </row>
    <row r="70" spans="1:9" s="23" customFormat="1" ht="21.75" customHeight="1">
      <c r="A70" s="55" t="s">
        <v>42</v>
      </c>
      <c r="B70" s="18" t="s">
        <v>56</v>
      </c>
      <c r="C70" s="22" t="s">
        <v>17</v>
      </c>
      <c r="D70" s="24"/>
      <c r="E70" s="24"/>
      <c r="F70" s="24"/>
      <c r="G70" s="44">
        <f>G71+G78</f>
        <v>3218.7</v>
      </c>
      <c r="H70" s="44">
        <f>H71+H78</f>
        <v>3218.7</v>
      </c>
      <c r="I70" s="56">
        <f>I71+I76+I78</f>
        <v>0</v>
      </c>
    </row>
    <row r="71" spans="1:9" s="23" customFormat="1" ht="21" customHeight="1">
      <c r="A71" s="55" t="s">
        <v>111</v>
      </c>
      <c r="B71" s="18" t="s">
        <v>56</v>
      </c>
      <c r="C71" s="27" t="s">
        <v>17</v>
      </c>
      <c r="D71" s="27" t="s">
        <v>10</v>
      </c>
      <c r="E71" s="28"/>
      <c r="F71" s="28"/>
      <c r="G71" s="43">
        <f>G72+G74+G76</f>
        <v>1407.6999999999998</v>
      </c>
      <c r="H71" s="43">
        <f>H72+H74+H76</f>
        <v>1407.6999999999998</v>
      </c>
      <c r="I71" s="53">
        <f>I72+I74</f>
        <v>0</v>
      </c>
    </row>
    <row r="72" spans="1:9" s="32" customFormat="1" ht="34.5" customHeight="1">
      <c r="A72" s="61" t="s">
        <v>94</v>
      </c>
      <c r="B72" s="30" t="s">
        <v>56</v>
      </c>
      <c r="C72" s="31" t="s">
        <v>17</v>
      </c>
      <c r="D72" s="31" t="s">
        <v>10</v>
      </c>
      <c r="E72" s="31" t="s">
        <v>108</v>
      </c>
      <c r="F72" s="12"/>
      <c r="G72" s="46">
        <f>G73</f>
        <v>574</v>
      </c>
      <c r="H72" s="46">
        <f>H73</f>
        <v>574</v>
      </c>
      <c r="I72" s="64">
        <f>I73</f>
        <v>0</v>
      </c>
    </row>
    <row r="73" spans="1:9" s="11" customFormat="1" ht="15.75" customHeight="1">
      <c r="A73" s="62" t="s">
        <v>95</v>
      </c>
      <c r="B73" s="30" t="s">
        <v>56</v>
      </c>
      <c r="C73" s="31" t="s">
        <v>17</v>
      </c>
      <c r="D73" s="31" t="s">
        <v>10</v>
      </c>
      <c r="E73" s="31" t="s">
        <v>108</v>
      </c>
      <c r="F73" s="31" t="s">
        <v>62</v>
      </c>
      <c r="G73" s="46">
        <f>H73</f>
        <v>574</v>
      </c>
      <c r="H73" s="77">
        <v>574</v>
      </c>
      <c r="I73" s="64">
        <v>0</v>
      </c>
    </row>
    <row r="74" spans="1:9" s="11" customFormat="1" ht="33.75" customHeight="1">
      <c r="A74" s="61" t="s">
        <v>94</v>
      </c>
      <c r="B74" s="30" t="s">
        <v>56</v>
      </c>
      <c r="C74" s="31" t="s">
        <v>17</v>
      </c>
      <c r="D74" s="31" t="s">
        <v>10</v>
      </c>
      <c r="E74" s="31" t="s">
        <v>109</v>
      </c>
      <c r="F74" s="12"/>
      <c r="G74" s="46">
        <f>G75</f>
        <v>687.1</v>
      </c>
      <c r="H74" s="46">
        <f>H75</f>
        <v>687.1</v>
      </c>
      <c r="I74" s="64">
        <f>I75</f>
        <v>0</v>
      </c>
    </row>
    <row r="75" spans="1:9" s="11" customFormat="1" ht="17.25" customHeight="1">
      <c r="A75" s="62" t="s">
        <v>95</v>
      </c>
      <c r="B75" s="30" t="s">
        <v>56</v>
      </c>
      <c r="C75" s="31" t="s">
        <v>17</v>
      </c>
      <c r="D75" s="31" t="s">
        <v>10</v>
      </c>
      <c r="E75" s="31" t="s">
        <v>109</v>
      </c>
      <c r="F75" s="31" t="s">
        <v>62</v>
      </c>
      <c r="G75" s="46">
        <f>H75</f>
        <v>687.1</v>
      </c>
      <c r="H75" s="77">
        <v>687.1</v>
      </c>
      <c r="I75" s="64">
        <v>0</v>
      </c>
    </row>
    <row r="76" spans="1:9" s="13" customFormat="1" ht="19.5" customHeight="1">
      <c r="A76" s="71" t="s">
        <v>111</v>
      </c>
      <c r="B76" s="72" t="s">
        <v>56</v>
      </c>
      <c r="C76" s="73" t="s">
        <v>17</v>
      </c>
      <c r="D76" s="73" t="s">
        <v>10</v>
      </c>
      <c r="E76" s="73"/>
      <c r="F76" s="73"/>
      <c r="G76" s="74">
        <f>G77</f>
        <v>146.6</v>
      </c>
      <c r="H76" s="74">
        <f>H77</f>
        <v>146.6</v>
      </c>
      <c r="I76" s="70">
        <f>I77</f>
        <v>0</v>
      </c>
    </row>
    <row r="77" spans="1:9" s="11" customFormat="1" ht="21.75" customHeight="1">
      <c r="A77" s="61" t="s">
        <v>85</v>
      </c>
      <c r="B77" s="72" t="s">
        <v>56</v>
      </c>
      <c r="C77" s="73" t="s">
        <v>17</v>
      </c>
      <c r="D77" s="73" t="s">
        <v>10</v>
      </c>
      <c r="E77" s="73" t="s">
        <v>116</v>
      </c>
      <c r="F77" s="73" t="s">
        <v>61</v>
      </c>
      <c r="G77" s="74">
        <v>146.6</v>
      </c>
      <c r="H77" s="78">
        <v>146.6</v>
      </c>
      <c r="I77" s="75">
        <v>0</v>
      </c>
    </row>
    <row r="78" spans="1:9" s="23" customFormat="1" ht="18" customHeight="1">
      <c r="A78" s="55" t="s">
        <v>33</v>
      </c>
      <c r="B78" s="18" t="s">
        <v>56</v>
      </c>
      <c r="C78" s="27" t="s">
        <v>17</v>
      </c>
      <c r="D78" s="27" t="s">
        <v>15</v>
      </c>
      <c r="E78" s="28"/>
      <c r="F78" s="28"/>
      <c r="G78" s="43">
        <f>G79+G81+G83+G85</f>
        <v>1811</v>
      </c>
      <c r="H78" s="43">
        <f>H79+H81+H83+H85</f>
        <v>1811</v>
      </c>
      <c r="I78" s="53">
        <f>I79+I81+I83+I85</f>
        <v>0</v>
      </c>
    </row>
    <row r="79" spans="1:9" s="15" customFormat="1" ht="20.25" customHeight="1">
      <c r="A79" s="65" t="s">
        <v>106</v>
      </c>
      <c r="B79" s="17" t="s">
        <v>56</v>
      </c>
      <c r="C79" s="14" t="s">
        <v>17</v>
      </c>
      <c r="D79" s="14" t="s">
        <v>15</v>
      </c>
      <c r="E79" s="14" t="s">
        <v>78</v>
      </c>
      <c r="F79" s="14"/>
      <c r="G79" s="45">
        <f>G80</f>
        <v>603.7</v>
      </c>
      <c r="H79" s="45">
        <f>H80</f>
        <v>603.7</v>
      </c>
      <c r="I79" s="59">
        <f>I80</f>
        <v>0</v>
      </c>
    </row>
    <row r="80" spans="1:9" s="15" customFormat="1" ht="21.75" customHeight="1">
      <c r="A80" s="61" t="s">
        <v>85</v>
      </c>
      <c r="B80" s="17" t="s">
        <v>56</v>
      </c>
      <c r="C80" s="14" t="s">
        <v>17</v>
      </c>
      <c r="D80" s="14" t="s">
        <v>15</v>
      </c>
      <c r="E80" s="14" t="s">
        <v>78</v>
      </c>
      <c r="F80" s="14" t="s">
        <v>61</v>
      </c>
      <c r="G80" s="45">
        <f>H80</f>
        <v>603.7</v>
      </c>
      <c r="H80" s="76">
        <v>603.7</v>
      </c>
      <c r="I80" s="59">
        <v>0</v>
      </c>
    </row>
    <row r="81" spans="1:9" s="23" customFormat="1" ht="20.25" customHeight="1">
      <c r="A81" s="65" t="s">
        <v>96</v>
      </c>
      <c r="B81" s="17" t="s">
        <v>56</v>
      </c>
      <c r="C81" s="14" t="s">
        <v>17</v>
      </c>
      <c r="D81" s="14" t="s">
        <v>15</v>
      </c>
      <c r="E81" s="14" t="s">
        <v>18</v>
      </c>
      <c r="F81" s="24"/>
      <c r="G81" s="46">
        <f>G82</f>
        <v>796</v>
      </c>
      <c r="H81" s="46">
        <f>H82</f>
        <v>796</v>
      </c>
      <c r="I81" s="64">
        <f>I82</f>
        <v>0</v>
      </c>
    </row>
    <row r="82" spans="1:9" s="15" customFormat="1" ht="21" customHeight="1">
      <c r="A82" s="61" t="s">
        <v>85</v>
      </c>
      <c r="B82" s="17" t="s">
        <v>56</v>
      </c>
      <c r="C82" s="14" t="s">
        <v>17</v>
      </c>
      <c r="D82" s="14" t="s">
        <v>15</v>
      </c>
      <c r="E82" s="14" t="s">
        <v>18</v>
      </c>
      <c r="F82" s="14" t="s">
        <v>61</v>
      </c>
      <c r="G82" s="45">
        <f>H82</f>
        <v>796</v>
      </c>
      <c r="H82" s="76">
        <v>796</v>
      </c>
      <c r="I82" s="59">
        <v>0</v>
      </c>
    </row>
    <row r="83" spans="1:9" s="15" customFormat="1" ht="21" customHeight="1">
      <c r="A83" s="65" t="s">
        <v>98</v>
      </c>
      <c r="B83" s="17" t="s">
        <v>56</v>
      </c>
      <c r="C83" s="14" t="s">
        <v>17</v>
      </c>
      <c r="D83" s="14" t="s">
        <v>15</v>
      </c>
      <c r="E83" s="14" t="s">
        <v>19</v>
      </c>
      <c r="F83" s="14"/>
      <c r="G83" s="45">
        <f>G84</f>
        <v>248.5</v>
      </c>
      <c r="H83" s="45">
        <f>H84</f>
        <v>248.5</v>
      </c>
      <c r="I83" s="59">
        <f>I84</f>
        <v>0</v>
      </c>
    </row>
    <row r="84" spans="1:9" s="15" customFormat="1" ht="23.25" customHeight="1">
      <c r="A84" s="61" t="s">
        <v>85</v>
      </c>
      <c r="B84" s="17" t="s">
        <v>56</v>
      </c>
      <c r="C84" s="14" t="s">
        <v>17</v>
      </c>
      <c r="D84" s="14" t="s">
        <v>15</v>
      </c>
      <c r="E84" s="14" t="s">
        <v>19</v>
      </c>
      <c r="F84" s="14" t="s">
        <v>61</v>
      </c>
      <c r="G84" s="45">
        <f>H84</f>
        <v>248.5</v>
      </c>
      <c r="H84" s="76">
        <v>248.5</v>
      </c>
      <c r="I84" s="59">
        <v>0</v>
      </c>
    </row>
    <row r="85" spans="1:9" s="15" customFormat="1" ht="24" customHeight="1">
      <c r="A85" s="63" t="s">
        <v>99</v>
      </c>
      <c r="B85" s="17" t="s">
        <v>56</v>
      </c>
      <c r="C85" s="14" t="s">
        <v>17</v>
      </c>
      <c r="D85" s="14" t="s">
        <v>15</v>
      </c>
      <c r="E85" s="14" t="s">
        <v>20</v>
      </c>
      <c r="F85" s="14"/>
      <c r="G85" s="45">
        <f>G86</f>
        <v>162.8</v>
      </c>
      <c r="H85" s="45">
        <f>H86</f>
        <v>162.8</v>
      </c>
      <c r="I85" s="59">
        <f>I86</f>
        <v>0</v>
      </c>
    </row>
    <row r="86" spans="1:9" s="15" customFormat="1" ht="22.5" customHeight="1">
      <c r="A86" s="61" t="s">
        <v>85</v>
      </c>
      <c r="B86" s="17" t="s">
        <v>56</v>
      </c>
      <c r="C86" s="14" t="s">
        <v>17</v>
      </c>
      <c r="D86" s="14" t="s">
        <v>15</v>
      </c>
      <c r="E86" s="14" t="s">
        <v>20</v>
      </c>
      <c r="F86" s="14" t="s">
        <v>61</v>
      </c>
      <c r="G86" s="45">
        <v>162.8</v>
      </c>
      <c r="H86" s="76">
        <v>162.8</v>
      </c>
      <c r="I86" s="59">
        <v>0</v>
      </c>
    </row>
    <row r="87" spans="1:9" s="13" customFormat="1" ht="19.5" customHeight="1">
      <c r="A87" s="55" t="s">
        <v>41</v>
      </c>
      <c r="B87" s="18" t="s">
        <v>56</v>
      </c>
      <c r="C87" s="27" t="s">
        <v>22</v>
      </c>
      <c r="D87" s="28"/>
      <c r="E87" s="28"/>
      <c r="F87" s="28"/>
      <c r="G87" s="43">
        <f aca="true" t="shared" si="4" ref="G87:I89">G88</f>
        <v>80</v>
      </c>
      <c r="H87" s="43">
        <f t="shared" si="4"/>
        <v>80</v>
      </c>
      <c r="I87" s="53">
        <f t="shared" si="4"/>
        <v>0</v>
      </c>
    </row>
    <row r="88" spans="1:9" s="13" customFormat="1" ht="22.5" customHeight="1">
      <c r="A88" s="55" t="s">
        <v>0</v>
      </c>
      <c r="B88" s="18" t="s">
        <v>56</v>
      </c>
      <c r="C88" s="27" t="s">
        <v>22</v>
      </c>
      <c r="D88" s="27" t="s">
        <v>22</v>
      </c>
      <c r="E88" s="28"/>
      <c r="F88" s="28"/>
      <c r="G88" s="43">
        <f t="shared" si="4"/>
        <v>80</v>
      </c>
      <c r="H88" s="43">
        <f t="shared" si="4"/>
        <v>80</v>
      </c>
      <c r="I88" s="53">
        <f t="shared" si="4"/>
        <v>0</v>
      </c>
    </row>
    <row r="89" spans="1:9" s="13" customFormat="1" ht="20.25" customHeight="1">
      <c r="A89" s="65" t="s">
        <v>100</v>
      </c>
      <c r="B89" s="17" t="s">
        <v>56</v>
      </c>
      <c r="C89" s="14" t="s">
        <v>22</v>
      </c>
      <c r="D89" s="14" t="s">
        <v>22</v>
      </c>
      <c r="E89" s="14" t="s">
        <v>26</v>
      </c>
      <c r="F89" s="28"/>
      <c r="G89" s="46">
        <f t="shared" si="4"/>
        <v>80</v>
      </c>
      <c r="H89" s="46">
        <f t="shared" si="4"/>
        <v>80</v>
      </c>
      <c r="I89" s="64">
        <f t="shared" si="4"/>
        <v>0</v>
      </c>
    </row>
    <row r="90" spans="1:9" s="15" customFormat="1" ht="24" customHeight="1">
      <c r="A90" s="61" t="s">
        <v>85</v>
      </c>
      <c r="B90" s="17" t="s">
        <v>56</v>
      </c>
      <c r="C90" s="14" t="s">
        <v>22</v>
      </c>
      <c r="D90" s="14" t="s">
        <v>22</v>
      </c>
      <c r="E90" s="14" t="s">
        <v>26</v>
      </c>
      <c r="F90" s="14" t="s">
        <v>61</v>
      </c>
      <c r="G90" s="45">
        <f>H90</f>
        <v>80</v>
      </c>
      <c r="H90" s="76">
        <v>80</v>
      </c>
      <c r="I90" s="59">
        <v>0</v>
      </c>
    </row>
    <row r="91" spans="1:9" s="29" customFormat="1" ht="21.75" customHeight="1">
      <c r="A91" s="60" t="s">
        <v>51</v>
      </c>
      <c r="B91" s="18" t="s">
        <v>56</v>
      </c>
      <c r="C91" s="27" t="s">
        <v>24</v>
      </c>
      <c r="D91" s="28"/>
      <c r="E91" s="28"/>
      <c r="F91" s="28"/>
      <c r="G91" s="43">
        <f>G92</f>
        <v>10035.6</v>
      </c>
      <c r="H91" s="43">
        <f>H92</f>
        <v>10035.6</v>
      </c>
      <c r="I91" s="53">
        <f>I95</f>
        <v>0</v>
      </c>
    </row>
    <row r="92" spans="1:9" s="29" customFormat="1" ht="18.75" customHeight="1">
      <c r="A92" s="55" t="s">
        <v>1</v>
      </c>
      <c r="B92" s="18" t="s">
        <v>56</v>
      </c>
      <c r="C92" s="27" t="s">
        <v>24</v>
      </c>
      <c r="D92" s="27" t="s">
        <v>10</v>
      </c>
      <c r="E92" s="28"/>
      <c r="F92" s="28"/>
      <c r="G92" s="43">
        <f>G93+G95+G101+G103</f>
        <v>10035.6</v>
      </c>
      <c r="H92" s="43">
        <f>H93+H95+H101+H103</f>
        <v>10035.6</v>
      </c>
      <c r="I92" s="53">
        <f>I95</f>
        <v>0</v>
      </c>
    </row>
    <row r="93" spans="1:9" s="29" customFormat="1" ht="18.75" customHeight="1">
      <c r="A93" s="62" t="s">
        <v>138</v>
      </c>
      <c r="B93" s="30" t="s">
        <v>56</v>
      </c>
      <c r="C93" s="31" t="s">
        <v>24</v>
      </c>
      <c r="D93" s="31" t="s">
        <v>10</v>
      </c>
      <c r="E93" s="31" t="s">
        <v>137</v>
      </c>
      <c r="F93" s="12"/>
      <c r="G93" s="46">
        <f>H93+I93</f>
        <v>20</v>
      </c>
      <c r="H93" s="46">
        <f>H94</f>
        <v>20</v>
      </c>
      <c r="I93" s="64">
        <f>I94</f>
        <v>0</v>
      </c>
    </row>
    <row r="94" spans="1:9" s="29" customFormat="1" ht="24.75" customHeight="1">
      <c r="A94" s="61" t="s">
        <v>85</v>
      </c>
      <c r="B94" s="30" t="s">
        <v>56</v>
      </c>
      <c r="C94" s="31" t="s">
        <v>24</v>
      </c>
      <c r="D94" s="31" t="s">
        <v>10</v>
      </c>
      <c r="E94" s="31" t="s">
        <v>137</v>
      </c>
      <c r="F94" s="31" t="s">
        <v>61</v>
      </c>
      <c r="G94" s="46">
        <f>H94+I94</f>
        <v>20</v>
      </c>
      <c r="H94" s="46">
        <v>20</v>
      </c>
      <c r="I94" s="64">
        <v>0</v>
      </c>
    </row>
    <row r="95" spans="1:9" s="2" customFormat="1" ht="19.5" customHeight="1">
      <c r="A95" s="65" t="s">
        <v>87</v>
      </c>
      <c r="B95" s="17" t="s">
        <v>56</v>
      </c>
      <c r="C95" s="14" t="s">
        <v>24</v>
      </c>
      <c r="D95" s="14" t="s">
        <v>10</v>
      </c>
      <c r="E95" s="14" t="s">
        <v>25</v>
      </c>
      <c r="F95" s="16"/>
      <c r="G95" s="46">
        <f>G96+G97+G98+G99+G100</f>
        <v>9623.6</v>
      </c>
      <c r="H95" s="46">
        <f>H96+H97+H98+H99+H100</f>
        <v>9623.6</v>
      </c>
      <c r="I95" s="64">
        <f>I96+I97+I98+I99+I100</f>
        <v>0</v>
      </c>
    </row>
    <row r="96" spans="1:9" s="15" customFormat="1" ht="28.5" customHeight="1">
      <c r="A96" s="58" t="s">
        <v>82</v>
      </c>
      <c r="B96" s="17" t="s">
        <v>56</v>
      </c>
      <c r="C96" s="14" t="s">
        <v>24</v>
      </c>
      <c r="D96" s="14" t="s">
        <v>10</v>
      </c>
      <c r="E96" s="14" t="s">
        <v>25</v>
      </c>
      <c r="F96" s="14" t="s">
        <v>74</v>
      </c>
      <c r="G96" s="45">
        <f>H96+I96</f>
        <v>7410.5</v>
      </c>
      <c r="H96" s="76">
        <v>7410.5</v>
      </c>
      <c r="I96" s="59">
        <v>0</v>
      </c>
    </row>
    <row r="97" spans="1:9" s="15" customFormat="1" ht="24" customHeight="1">
      <c r="A97" s="61" t="s">
        <v>84</v>
      </c>
      <c r="B97" s="17" t="s">
        <v>56</v>
      </c>
      <c r="C97" s="14" t="s">
        <v>24</v>
      </c>
      <c r="D97" s="14" t="s">
        <v>10</v>
      </c>
      <c r="E97" s="14" t="s">
        <v>25</v>
      </c>
      <c r="F97" s="14" t="s">
        <v>75</v>
      </c>
      <c r="G97" s="45">
        <f>H97</f>
        <v>249.6</v>
      </c>
      <c r="H97" s="76">
        <v>249.6</v>
      </c>
      <c r="I97" s="59">
        <v>0</v>
      </c>
    </row>
    <row r="98" spans="1:9" s="15" customFormat="1" ht="23.25" customHeight="1">
      <c r="A98" s="61" t="s">
        <v>88</v>
      </c>
      <c r="B98" s="17" t="s">
        <v>56</v>
      </c>
      <c r="C98" s="14" t="s">
        <v>24</v>
      </c>
      <c r="D98" s="14" t="s">
        <v>10</v>
      </c>
      <c r="E98" s="14" t="s">
        <v>25</v>
      </c>
      <c r="F98" s="14" t="s">
        <v>60</v>
      </c>
      <c r="G98" s="45">
        <v>48.6</v>
      </c>
      <c r="H98" s="76">
        <v>48.6</v>
      </c>
      <c r="I98" s="59">
        <v>0</v>
      </c>
    </row>
    <row r="99" spans="1:9" s="15" customFormat="1" ht="23.25" customHeight="1">
      <c r="A99" s="61" t="s">
        <v>85</v>
      </c>
      <c r="B99" s="17" t="s">
        <v>56</v>
      </c>
      <c r="C99" s="14" t="s">
        <v>24</v>
      </c>
      <c r="D99" s="14" t="s">
        <v>10</v>
      </c>
      <c r="E99" s="14" t="s">
        <v>25</v>
      </c>
      <c r="F99" s="14" t="s">
        <v>61</v>
      </c>
      <c r="G99" s="45">
        <f>H99</f>
        <v>1786.9</v>
      </c>
      <c r="H99" s="76">
        <v>1786.9</v>
      </c>
      <c r="I99" s="59">
        <v>0</v>
      </c>
    </row>
    <row r="100" spans="1:9" s="15" customFormat="1" ht="21.75" customHeight="1">
      <c r="A100" s="62" t="s">
        <v>89</v>
      </c>
      <c r="B100" s="17" t="s">
        <v>56</v>
      </c>
      <c r="C100" s="14" t="s">
        <v>24</v>
      </c>
      <c r="D100" s="14" t="s">
        <v>10</v>
      </c>
      <c r="E100" s="14" t="s">
        <v>25</v>
      </c>
      <c r="F100" s="14" t="s">
        <v>73</v>
      </c>
      <c r="G100" s="45">
        <f>H100+I100</f>
        <v>128</v>
      </c>
      <c r="H100" s="76">
        <v>128</v>
      </c>
      <c r="I100" s="59">
        <v>0</v>
      </c>
    </row>
    <row r="101" spans="1:9" s="15" customFormat="1" ht="34.5" customHeight="1">
      <c r="A101" s="61" t="s">
        <v>115</v>
      </c>
      <c r="B101" s="17" t="s">
        <v>56</v>
      </c>
      <c r="C101" s="14" t="s">
        <v>24</v>
      </c>
      <c r="D101" s="14" t="s">
        <v>10</v>
      </c>
      <c r="E101" s="14" t="s">
        <v>114</v>
      </c>
      <c r="F101" s="14"/>
      <c r="G101" s="45">
        <f>G102</f>
        <v>300</v>
      </c>
      <c r="H101" s="45">
        <f>H102</f>
        <v>300</v>
      </c>
      <c r="I101" s="59">
        <v>0</v>
      </c>
    </row>
    <row r="102" spans="1:9" s="15" customFormat="1" ht="25.5" customHeight="1">
      <c r="A102" s="61" t="s">
        <v>85</v>
      </c>
      <c r="B102" s="17" t="s">
        <v>56</v>
      </c>
      <c r="C102" s="14" t="s">
        <v>24</v>
      </c>
      <c r="D102" s="14" t="s">
        <v>10</v>
      </c>
      <c r="E102" s="14" t="s">
        <v>114</v>
      </c>
      <c r="F102" s="14" t="s">
        <v>61</v>
      </c>
      <c r="G102" s="45">
        <v>300</v>
      </c>
      <c r="H102" s="76">
        <v>300</v>
      </c>
      <c r="I102" s="59">
        <v>0</v>
      </c>
    </row>
    <row r="103" spans="1:9" s="15" customFormat="1" ht="25.5" customHeight="1">
      <c r="A103" s="61" t="s">
        <v>136</v>
      </c>
      <c r="B103" s="17" t="s">
        <v>56</v>
      </c>
      <c r="C103" s="14" t="s">
        <v>24</v>
      </c>
      <c r="D103" s="14" t="s">
        <v>10</v>
      </c>
      <c r="E103" s="14" t="s">
        <v>135</v>
      </c>
      <c r="F103" s="14"/>
      <c r="G103" s="45">
        <f>G104</f>
        <v>92</v>
      </c>
      <c r="H103" s="45">
        <f>H104</f>
        <v>92</v>
      </c>
      <c r="I103" s="59">
        <f>I104</f>
        <v>0</v>
      </c>
    </row>
    <row r="104" spans="1:9" s="15" customFormat="1" ht="25.5" customHeight="1">
      <c r="A104" s="61" t="s">
        <v>85</v>
      </c>
      <c r="B104" s="17" t="s">
        <v>56</v>
      </c>
      <c r="C104" s="14" t="s">
        <v>24</v>
      </c>
      <c r="D104" s="14" t="s">
        <v>10</v>
      </c>
      <c r="E104" s="14" t="s">
        <v>135</v>
      </c>
      <c r="F104" s="14" t="s">
        <v>61</v>
      </c>
      <c r="G104" s="45">
        <f>H104</f>
        <v>92</v>
      </c>
      <c r="H104" s="76">
        <v>92</v>
      </c>
      <c r="I104" s="59">
        <v>0</v>
      </c>
    </row>
    <row r="105" spans="1:9" s="23" customFormat="1" ht="18.75" customHeight="1">
      <c r="A105" s="57" t="s">
        <v>43</v>
      </c>
      <c r="B105" s="18" t="s">
        <v>56</v>
      </c>
      <c r="C105" s="27" t="s">
        <v>28</v>
      </c>
      <c r="D105" s="28"/>
      <c r="E105" s="28"/>
      <c r="F105" s="28"/>
      <c r="G105" s="43">
        <f>G108</f>
        <v>60</v>
      </c>
      <c r="H105" s="43">
        <f>H108</f>
        <v>60</v>
      </c>
      <c r="I105" s="53">
        <v>0</v>
      </c>
    </row>
    <row r="106" spans="1:9" s="23" customFormat="1" ht="21" customHeight="1">
      <c r="A106" s="60" t="s">
        <v>44</v>
      </c>
      <c r="B106" s="18" t="s">
        <v>56</v>
      </c>
      <c r="C106" s="27" t="s">
        <v>28</v>
      </c>
      <c r="D106" s="27" t="s">
        <v>15</v>
      </c>
      <c r="E106" s="28"/>
      <c r="F106" s="28"/>
      <c r="G106" s="43">
        <f aca="true" t="shared" si="5" ref="G106:I107">G107</f>
        <v>60</v>
      </c>
      <c r="H106" s="43">
        <f t="shared" si="5"/>
        <v>60</v>
      </c>
      <c r="I106" s="53">
        <f t="shared" si="5"/>
        <v>0</v>
      </c>
    </row>
    <row r="107" spans="1:9" s="23" customFormat="1" ht="20.25" customHeight="1">
      <c r="A107" s="61" t="s">
        <v>101</v>
      </c>
      <c r="B107" s="17" t="s">
        <v>56</v>
      </c>
      <c r="C107" s="14" t="s">
        <v>28</v>
      </c>
      <c r="D107" s="14" t="s">
        <v>15</v>
      </c>
      <c r="E107" s="14" t="s">
        <v>29</v>
      </c>
      <c r="F107" s="12"/>
      <c r="G107" s="46">
        <f t="shared" si="5"/>
        <v>60</v>
      </c>
      <c r="H107" s="46">
        <f t="shared" si="5"/>
        <v>60</v>
      </c>
      <c r="I107" s="64">
        <f t="shared" si="5"/>
        <v>0</v>
      </c>
    </row>
    <row r="108" spans="1:9" s="11" customFormat="1" ht="25.5" customHeight="1">
      <c r="A108" s="61" t="s">
        <v>102</v>
      </c>
      <c r="B108" s="17" t="s">
        <v>56</v>
      </c>
      <c r="C108" s="14" t="s">
        <v>28</v>
      </c>
      <c r="D108" s="14" t="s">
        <v>15</v>
      </c>
      <c r="E108" s="14" t="s">
        <v>29</v>
      </c>
      <c r="F108" s="14" t="s">
        <v>63</v>
      </c>
      <c r="G108" s="45">
        <v>60</v>
      </c>
      <c r="H108" s="76">
        <v>60</v>
      </c>
      <c r="I108" s="59">
        <v>0</v>
      </c>
    </row>
    <row r="109" spans="1:9" s="13" customFormat="1" ht="16.5" customHeight="1">
      <c r="A109" s="60" t="s">
        <v>52</v>
      </c>
      <c r="B109" s="18" t="s">
        <v>56</v>
      </c>
      <c r="C109" s="27" t="s">
        <v>53</v>
      </c>
      <c r="D109" s="28"/>
      <c r="E109" s="28"/>
      <c r="F109" s="28"/>
      <c r="G109" s="43">
        <f>G110</f>
        <v>80</v>
      </c>
      <c r="H109" s="43">
        <f>H110</f>
        <v>80</v>
      </c>
      <c r="I109" s="53">
        <f>I110</f>
        <v>0</v>
      </c>
    </row>
    <row r="110" spans="1:9" s="13" customFormat="1" ht="21.75" customHeight="1">
      <c r="A110" s="60" t="s">
        <v>126</v>
      </c>
      <c r="B110" s="18" t="s">
        <v>56</v>
      </c>
      <c r="C110" s="27" t="s">
        <v>53</v>
      </c>
      <c r="D110" s="27" t="s">
        <v>11</v>
      </c>
      <c r="E110" s="28"/>
      <c r="F110" s="28"/>
      <c r="G110" s="43">
        <f>G112</f>
        <v>80</v>
      </c>
      <c r="H110" s="43">
        <f>H112</f>
        <v>80</v>
      </c>
      <c r="I110" s="53">
        <f>I112</f>
        <v>0</v>
      </c>
    </row>
    <row r="111" spans="1:9" s="10" customFormat="1" ht="18.75" customHeight="1">
      <c r="A111" s="61" t="s">
        <v>87</v>
      </c>
      <c r="B111" s="17" t="s">
        <v>56</v>
      </c>
      <c r="C111" s="14" t="s">
        <v>53</v>
      </c>
      <c r="D111" s="14" t="s">
        <v>11</v>
      </c>
      <c r="E111" s="14" t="s">
        <v>27</v>
      </c>
      <c r="F111" s="16"/>
      <c r="G111" s="46">
        <f>G112</f>
        <v>80</v>
      </c>
      <c r="H111" s="46">
        <f>H112</f>
        <v>80</v>
      </c>
      <c r="I111" s="64">
        <f>I112</f>
        <v>0</v>
      </c>
    </row>
    <row r="112" spans="1:9" s="15" customFormat="1" ht="23.25" customHeight="1">
      <c r="A112" s="61" t="s">
        <v>85</v>
      </c>
      <c r="B112" s="33" t="s">
        <v>56</v>
      </c>
      <c r="C112" s="34" t="s">
        <v>53</v>
      </c>
      <c r="D112" s="34" t="s">
        <v>11</v>
      </c>
      <c r="E112" s="34" t="s">
        <v>27</v>
      </c>
      <c r="F112" s="34" t="s">
        <v>61</v>
      </c>
      <c r="G112" s="47">
        <f>H112</f>
        <v>80</v>
      </c>
      <c r="H112" s="79">
        <v>80</v>
      </c>
      <c r="I112" s="66">
        <v>0</v>
      </c>
    </row>
    <row r="113" spans="1:9" s="13" customFormat="1" ht="36" customHeight="1">
      <c r="A113" s="67" t="s">
        <v>103</v>
      </c>
      <c r="B113" s="35" t="s">
        <v>56</v>
      </c>
      <c r="C113" s="36" t="s">
        <v>66</v>
      </c>
      <c r="D113" s="36"/>
      <c r="E113" s="36"/>
      <c r="F113" s="36"/>
      <c r="G113" s="42">
        <f>G114</f>
        <v>22376.8</v>
      </c>
      <c r="H113" s="42">
        <f>H114</f>
        <v>22376.8</v>
      </c>
      <c r="I113" s="51">
        <f>I114</f>
        <v>0</v>
      </c>
    </row>
    <row r="114" spans="1:9" s="13" customFormat="1" ht="18.75" customHeight="1">
      <c r="A114" s="68" t="s">
        <v>104</v>
      </c>
      <c r="B114" s="37" t="s">
        <v>56</v>
      </c>
      <c r="C114" s="38" t="s">
        <v>66</v>
      </c>
      <c r="D114" s="38" t="s">
        <v>15</v>
      </c>
      <c r="E114" s="38"/>
      <c r="F114" s="38"/>
      <c r="G114" s="48">
        <f>G116</f>
        <v>22376.8</v>
      </c>
      <c r="H114" s="48">
        <f>H116</f>
        <v>22376.8</v>
      </c>
      <c r="I114" s="69">
        <f>I116</f>
        <v>0</v>
      </c>
    </row>
    <row r="115" spans="1:9" s="13" customFormat="1" ht="44.25" customHeight="1">
      <c r="A115" s="68" t="s">
        <v>79</v>
      </c>
      <c r="B115" s="37" t="s">
        <v>56</v>
      </c>
      <c r="C115" s="38" t="s">
        <v>66</v>
      </c>
      <c r="D115" s="38" t="s">
        <v>15</v>
      </c>
      <c r="E115" s="38" t="s">
        <v>67</v>
      </c>
      <c r="F115" s="38"/>
      <c r="G115" s="48">
        <f>G116</f>
        <v>22376.8</v>
      </c>
      <c r="H115" s="48">
        <f>H116</f>
        <v>22376.8</v>
      </c>
      <c r="I115" s="69">
        <f>I116</f>
        <v>0</v>
      </c>
    </row>
    <row r="116" spans="1:9" s="13" customFormat="1" ht="19.5" customHeight="1" thickBot="1">
      <c r="A116" s="68" t="s">
        <v>72</v>
      </c>
      <c r="B116" s="37" t="s">
        <v>56</v>
      </c>
      <c r="C116" s="38" t="s">
        <v>66</v>
      </c>
      <c r="D116" s="38" t="s">
        <v>15</v>
      </c>
      <c r="E116" s="38" t="s">
        <v>67</v>
      </c>
      <c r="F116" s="38" t="s">
        <v>68</v>
      </c>
      <c r="G116" s="48">
        <f>H116</f>
        <v>22376.8</v>
      </c>
      <c r="H116" s="80">
        <v>22376.8</v>
      </c>
      <c r="I116" s="69">
        <v>0</v>
      </c>
    </row>
    <row r="117" spans="1:9" s="9" customFormat="1" ht="19.5" customHeight="1" thickBot="1">
      <c r="A117" s="90" t="s">
        <v>4</v>
      </c>
      <c r="B117" s="91"/>
      <c r="C117" s="91"/>
      <c r="D117" s="91"/>
      <c r="E117" s="91"/>
      <c r="F117" s="91"/>
      <c r="G117" s="49">
        <f>(G16+G43+G48+G61+G70+G87+G91+G105+G109+G113)</f>
        <v>58276.3</v>
      </c>
      <c r="H117" s="49">
        <f>(H16+H43+H48+H61+H70+H87+H91+H105+H109+H113)</f>
        <v>58102.100000000006</v>
      </c>
      <c r="I117" s="49">
        <f>(I16+I43+I48+I61+I70+I87+I91+I105+I109+I113)</f>
        <v>174.2</v>
      </c>
    </row>
  </sheetData>
  <mergeCells count="13">
    <mergeCell ref="A117:F117"/>
    <mergeCell ref="A13:F13"/>
    <mergeCell ref="A11:A12"/>
    <mergeCell ref="B11:B12"/>
    <mergeCell ref="C11:C12"/>
    <mergeCell ref="D11:D12"/>
    <mergeCell ref="E11:E12"/>
    <mergeCell ref="F11:F12"/>
    <mergeCell ref="G11:G12"/>
    <mergeCell ref="A6:I6"/>
    <mergeCell ref="A7:I7"/>
    <mergeCell ref="A8:I8"/>
    <mergeCell ref="H11:I11"/>
  </mergeCells>
  <printOptions/>
  <pageMargins left="0.66" right="0.17" top="0.34" bottom="0.4" header="0.25" footer="0.51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2013-10-01T08:07:43Z</cp:lastPrinted>
  <dcterms:created xsi:type="dcterms:W3CDTF">1996-10-08T23:32:33Z</dcterms:created>
  <dcterms:modified xsi:type="dcterms:W3CDTF">2013-10-08T06:22:14Z</dcterms:modified>
  <cp:category/>
  <cp:version/>
  <cp:contentType/>
  <cp:contentStatus/>
</cp:coreProperties>
</file>