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бюджет  пр3" sheetId="1" r:id="rId1"/>
  </sheets>
  <definedNames/>
  <calcPr fullCalcOnLoad="1"/>
</workbook>
</file>

<file path=xl/sharedStrings.xml><?xml version="1.0" encoding="utf-8"?>
<sst xmlns="http://schemas.openxmlformats.org/spreadsheetml/2006/main" count="494" uniqueCount="131">
  <si>
    <t>Молодежная  политика  и  оздоровление  детей</t>
  </si>
  <si>
    <t xml:space="preserve">Культура  </t>
  </si>
  <si>
    <t>Мобилизационная  и  вневойсковая  подготовка</t>
  </si>
  <si>
    <t>Другие  общегосударственные  вопросы</t>
  </si>
  <si>
    <t>Всего  расходов :</t>
  </si>
  <si>
    <t>Рз</t>
  </si>
  <si>
    <t>Пр</t>
  </si>
  <si>
    <t>КЦСР</t>
  </si>
  <si>
    <t>КВР</t>
  </si>
  <si>
    <t>Наименование</t>
  </si>
  <si>
    <t>01</t>
  </si>
  <si>
    <t>02</t>
  </si>
  <si>
    <t>04</t>
  </si>
  <si>
    <t>0020300</t>
  </si>
  <si>
    <t>0020400</t>
  </si>
  <si>
    <t>03</t>
  </si>
  <si>
    <t>0013600</t>
  </si>
  <si>
    <t>05</t>
  </si>
  <si>
    <t>6000100</t>
  </si>
  <si>
    <t>6000400</t>
  </si>
  <si>
    <t>6000200</t>
  </si>
  <si>
    <t>6000500</t>
  </si>
  <si>
    <t>тыс.рублей</t>
  </si>
  <si>
    <t>07</t>
  </si>
  <si>
    <t>09</t>
  </si>
  <si>
    <t>08</t>
  </si>
  <si>
    <t>4409900</t>
  </si>
  <si>
    <t>4310100</t>
  </si>
  <si>
    <t>5129700</t>
  </si>
  <si>
    <t>10</t>
  </si>
  <si>
    <t>5140100</t>
  </si>
  <si>
    <t>Всего :</t>
  </si>
  <si>
    <t>АДМИНИСТРАЦИИ  МУНИЦИПАЛЬНЫХ  ОБРАЗОВАНИЙ</t>
  </si>
  <si>
    <t>Функционирование  высшего  должностного  лица  субъекта  Российской  Федерации  и  муниципального  образования</t>
  </si>
  <si>
    <t>Благоустройство</t>
  </si>
  <si>
    <t>0013801</t>
  </si>
  <si>
    <t>2180100</t>
  </si>
  <si>
    <t>Защита населения и территории от чрезвычайных ситуаций природного и техногенного характера, гражданская оборона</t>
  </si>
  <si>
    <t>Функционирование  Правительства  Российской  Федерации,высших исполнительных органов  государственной  власти субьектов  Российской  Федерации, местных администраций</t>
  </si>
  <si>
    <t>НАЦИОНАЛЬНАЯ  ОБОРОНА</t>
  </si>
  <si>
    <t>ОБЩЕГОСУДАРСТВЕННЫЕ  ВОПРОСЫ</t>
  </si>
  <si>
    <t>НАЦИОНАЛЬНАЯ  БЕЗОПАСНОСТЬ  И  ПРАВООХРАНИТЕЛЬНАЯ  ДЕЯТЕЛЬНОСТЬ</t>
  </si>
  <si>
    <t>ОБРАЗОВАНИЕ</t>
  </si>
  <si>
    <t>ЖИЛИЩНО-КОММУНАЛЬНОЕ  ХОЗЯЙСТВО</t>
  </si>
  <si>
    <t>СОЦИАЛЬНАЯ  ПОЛИТИКА</t>
  </si>
  <si>
    <t>Социальное обеспечение населения</t>
  </si>
  <si>
    <t>Жилищное хозяйство</t>
  </si>
  <si>
    <t>сельского поселения  Русскинская</t>
  </si>
  <si>
    <t>0920305</t>
  </si>
  <si>
    <t>0939900</t>
  </si>
  <si>
    <t>Связь  и  информатика</t>
  </si>
  <si>
    <t>3300200</t>
  </si>
  <si>
    <t>НАЦИОНАЛЬНАЯ ЭКОНОМИКА</t>
  </si>
  <si>
    <t>КУЛЬТУРА И КИНЕМАТОГРАФИЯ</t>
  </si>
  <si>
    <t>ФИЗИЧЕСКАЯ  КУЛЬТУРА  И  СПОРТ</t>
  </si>
  <si>
    <t>11</t>
  </si>
  <si>
    <t>Распределение  бюджетных  ассигнований  по  разделам , подразделам , целевым  статьям</t>
  </si>
  <si>
    <t>13</t>
  </si>
  <si>
    <t>650</t>
  </si>
  <si>
    <t>Вед</t>
  </si>
  <si>
    <t>121</t>
  </si>
  <si>
    <t>122</t>
  </si>
  <si>
    <t>242</t>
  </si>
  <si>
    <t>244</t>
  </si>
  <si>
    <t>810</t>
  </si>
  <si>
    <t>313</t>
  </si>
  <si>
    <t>Комплексные мероприятия по профилактике правонарушений в Сургутском районе на 2011-2013 годы</t>
  </si>
  <si>
    <t>и  видам  расходов  классификации  расходов  бюджета</t>
  </si>
  <si>
    <t>14</t>
  </si>
  <si>
    <t>5210600</t>
  </si>
  <si>
    <t>540</t>
  </si>
  <si>
    <t>Резервные фонды местных администраций</t>
  </si>
  <si>
    <t>0700500</t>
  </si>
  <si>
    <t>870</t>
  </si>
  <si>
    <t>Иные межбюджетные трансферты</t>
  </si>
  <si>
    <t>852</t>
  </si>
  <si>
    <t>111</t>
  </si>
  <si>
    <t>112</t>
  </si>
  <si>
    <t>7950300</t>
  </si>
  <si>
    <t>сельского  поселения  Русскинская  в  ведомственной  структуре  расходов  на  2013  год</t>
  </si>
  <si>
    <t>5227000</t>
  </si>
  <si>
    <t>Межбюджетные трансферты из бюджетов поселений в бюджеты муниципального района  по переданным полномочиям в соответствии с заключенными соглашениями</t>
  </si>
  <si>
    <t>ДФ Сургутского района  МО СП РУССКИНСКАЯ</t>
  </si>
  <si>
    <t>Глава муниципального образования</t>
  </si>
  <si>
    <t>Фонд оплаты труда и страховые взносы</t>
  </si>
  <si>
    <t xml:space="preserve">Центральный аппарат </t>
  </si>
  <si>
    <t>Иные выплаты персоналу, за исключением фонда оплаты труда</t>
  </si>
  <si>
    <t>Иные бюджетные ассигнования</t>
  </si>
  <si>
    <t>Органы юстиций</t>
  </si>
  <si>
    <t>Прочая закупка товаров, работ и услуг для государственных нужд</t>
  </si>
  <si>
    <t>Прочие выплаты по обязательствам государства</t>
  </si>
  <si>
    <t>Обеспечение деятельности подведомственных учреждений</t>
  </si>
  <si>
    <t>Закупка товаров, работ, услуг в сфере информационно-коммуникационных технологий</t>
  </si>
  <si>
    <t>Уплата прочих налогов, сборов и иных платежей</t>
  </si>
  <si>
    <t>Осуществление первичного воинского учета на территориях, где отсутствуют военные комиссариаты</t>
  </si>
  <si>
    <t>Предупреждение и ликвидация последствий чрезвычайных ситуаций и стихийных бедствий природного и техногенного характера</t>
  </si>
  <si>
    <t>5222501</t>
  </si>
  <si>
    <t>Отдельные мероприятия в области информационно-коммуникационных технологий и связи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</si>
  <si>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</si>
  <si>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Субсидии юридическим лицам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</si>
  <si>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</si>
  <si>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</si>
  <si>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</si>
  <si>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</si>
  <si>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Проведение мероприятий для детей и молодежи</t>
  </si>
  <si>
    <t>Мероприятия в области социальной политики</t>
  </si>
  <si>
    <t>Пособия и компенсации по публичным нормативным обязательствам</t>
  </si>
  <si>
    <t>Физическая культура</t>
  </si>
  <si>
    <t>Межбюджетные трансферты субъектов Российской Федерации и муниципальных образований общего характера</t>
  </si>
  <si>
    <t>Прочие межбюджетные трансферты общего характера</t>
  </si>
  <si>
    <t>Другие вопросы в области национальной безопасности и правоохранительной деятельности</t>
  </si>
  <si>
    <t>Государственная регистрация актов гражданского состояния</t>
  </si>
  <si>
    <t>Целевая программа ХМАО-Югры "Наш дом"</t>
  </si>
  <si>
    <t>к решению Совета  депутатов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</si>
  <si>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</si>
  <si>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</si>
  <si>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3520100</t>
  </si>
  <si>
    <t>3520200</t>
  </si>
  <si>
    <t>Сумма на год с учетом изменений</t>
  </si>
  <si>
    <t>В том числе расходы , осущест-вляемые           за  счет  средств  из  Регионального  фонда  компенсации</t>
  </si>
  <si>
    <t>Коммунальное хозяйство</t>
  </si>
  <si>
    <t>Мероприятия в области коммунального хозяйства</t>
  </si>
  <si>
    <t>3510500</t>
  </si>
  <si>
    <t>Дорожное хозяйство</t>
  </si>
  <si>
    <t>Целевая программа ХМАО-Югры "Наш дом" на 2011-2013гг.</t>
  </si>
  <si>
    <t>7951900</t>
  </si>
  <si>
    <t>Ведомственная целевая программа "Социально-экономическое развитие коренных народов Севера, проживающих в Сургутском районе на 2010-2012гг."</t>
  </si>
  <si>
    <t>3500300</t>
  </si>
  <si>
    <t>Мероприятия в области жилищного хозяйства</t>
  </si>
  <si>
    <t>Приложение  1</t>
  </si>
  <si>
    <t>от "  19 "  марта  2013 года  № 190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</si>
</sst>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_(* #,##0_);_(* \(#,##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* #,##0.0_р_._-;\-* #,##0.0_р_._-;_-* &quot;-&quot;?_р_._-;_-@_-"/>
    <numFmt numFmtId="187" formatCode="0.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8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49" fontId="2" fillId="0" borderId="1" xfId="18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 vertical="center"/>
    </xf>
    <xf numFmtId="49" fontId="4" fillId="0" borderId="1" xfId="18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49" fontId="4" fillId="0" borderId="1" xfId="0" applyNumberFormat="1" applyFont="1" applyBorder="1" applyAlignment="1">
      <alignment horizontal="center" vertical="center" shrinkToFit="1"/>
    </xf>
    <xf numFmtId="0" fontId="1" fillId="0" borderId="0" xfId="0" applyFont="1" applyAlignment="1">
      <alignment horizontal="center"/>
    </xf>
    <xf numFmtId="49" fontId="4" fillId="0" borderId="1" xfId="18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18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2" xfId="18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2" xfId="18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2" xfId="18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86" fontId="4" fillId="0" borderId="2" xfId="18" applyNumberFormat="1" applyFont="1" applyBorder="1" applyAlignment="1">
      <alignment horizontal="right" vertical="center"/>
    </xf>
    <xf numFmtId="186" fontId="4" fillId="0" borderId="1" xfId="18" applyNumberFormat="1" applyFont="1" applyBorder="1" applyAlignment="1">
      <alignment horizontal="right" vertical="center"/>
    </xf>
    <xf numFmtId="186" fontId="4" fillId="0" borderId="1" xfId="18" applyNumberFormat="1" applyFont="1" applyBorder="1" applyAlignment="1">
      <alignment horizontal="right" vertical="center"/>
    </xf>
    <xf numFmtId="186" fontId="2" fillId="0" borderId="1" xfId="18" applyNumberFormat="1" applyFont="1" applyBorder="1" applyAlignment="1">
      <alignment horizontal="right" vertical="center"/>
    </xf>
    <xf numFmtId="186" fontId="2" fillId="0" borderId="1" xfId="18" applyNumberFormat="1" applyFont="1" applyBorder="1" applyAlignment="1">
      <alignment horizontal="right" vertical="center"/>
    </xf>
    <xf numFmtId="186" fontId="2" fillId="0" borderId="2" xfId="18" applyNumberFormat="1" applyFont="1" applyBorder="1" applyAlignment="1">
      <alignment horizontal="right" vertical="center"/>
    </xf>
    <xf numFmtId="186" fontId="2" fillId="0" borderId="2" xfId="18" applyNumberFormat="1" applyFont="1" applyBorder="1" applyAlignment="1">
      <alignment horizontal="right" vertical="center"/>
    </xf>
    <xf numFmtId="186" fontId="4" fillId="0" borderId="3" xfId="18" applyNumberFormat="1" applyFont="1" applyBorder="1" applyAlignment="1">
      <alignment horizontal="right" vertical="center"/>
    </xf>
    <xf numFmtId="0" fontId="0" fillId="0" borderId="0" xfId="0" applyAlignment="1">
      <alignment/>
    </xf>
    <xf numFmtId="186" fontId="4" fillId="0" borderId="4" xfId="18" applyNumberFormat="1" applyFont="1" applyBorder="1" applyAlignment="1">
      <alignment horizontal="right" vertical="center"/>
    </xf>
    <xf numFmtId="49" fontId="4" fillId="0" borderId="5" xfId="0" applyNumberFormat="1" applyFont="1" applyBorder="1" applyAlignment="1">
      <alignment vertical="center"/>
    </xf>
    <xf numFmtId="186" fontId="4" fillId="0" borderId="6" xfId="18" applyNumberFormat="1" applyFont="1" applyBorder="1" applyAlignment="1">
      <alignment horizontal="right" vertical="center"/>
    </xf>
    <xf numFmtId="49" fontId="4" fillId="0" borderId="5" xfId="0" applyNumberFormat="1" applyFont="1" applyBorder="1" applyAlignment="1">
      <alignment vertical="center" shrinkToFit="1"/>
    </xf>
    <xf numFmtId="0" fontId="4" fillId="0" borderId="5" xfId="0" applyFont="1" applyBorder="1" applyAlignment="1">
      <alignment vertical="center"/>
    </xf>
    <xf numFmtId="186" fontId="4" fillId="0" borderId="6" xfId="18" applyNumberFormat="1" applyFont="1" applyBorder="1" applyAlignment="1">
      <alignment horizontal="right" vertical="center"/>
    </xf>
    <xf numFmtId="49" fontId="4" fillId="0" borderId="5" xfId="0" applyNumberFormat="1" applyFont="1" applyBorder="1" applyAlignment="1">
      <alignment vertical="center" wrapText="1"/>
    </xf>
    <xf numFmtId="49" fontId="2" fillId="0" borderId="5" xfId="0" applyNumberFormat="1" applyFont="1" applyBorder="1" applyAlignment="1">
      <alignment vertical="center" wrapText="1"/>
    </xf>
    <xf numFmtId="186" fontId="2" fillId="0" borderId="6" xfId="18" applyNumberFormat="1" applyFont="1" applyBorder="1" applyAlignment="1">
      <alignment horizontal="right" vertical="center"/>
    </xf>
    <xf numFmtId="0" fontId="4" fillId="0" borderId="5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186" fontId="2" fillId="0" borderId="6" xfId="18" applyNumberFormat="1" applyFont="1" applyBorder="1" applyAlignment="1">
      <alignment horizontal="right" vertical="center"/>
    </xf>
    <xf numFmtId="0" fontId="2" fillId="0" borderId="5" xfId="0" applyFont="1" applyBorder="1" applyAlignment="1">
      <alignment vertical="center"/>
    </xf>
    <xf numFmtId="186" fontId="2" fillId="0" borderId="4" xfId="18" applyNumberFormat="1" applyFont="1" applyBorder="1" applyAlignment="1">
      <alignment horizontal="right" vertical="center"/>
    </xf>
    <xf numFmtId="0" fontId="4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186" fontId="2" fillId="0" borderId="4" xfId="18" applyNumberFormat="1" applyFont="1" applyBorder="1" applyAlignment="1">
      <alignment horizontal="right" vertical="center"/>
    </xf>
    <xf numFmtId="49" fontId="2" fillId="0" borderId="8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49" fontId="1" fillId="0" borderId="0" xfId="0" applyNumberFormat="1" applyFont="1" applyAlignment="1">
      <alignment horizontal="center" vertical="center" wrapText="1"/>
    </xf>
    <xf numFmtId="0" fontId="4" fillId="0" borderId="11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49" fontId="2" fillId="0" borderId="16" xfId="0" applyNumberFormat="1" applyFont="1" applyBorder="1" applyAlignment="1">
      <alignment horizontal="center" vertical="center" shrinkToFit="1"/>
    </xf>
    <xf numFmtId="49" fontId="2" fillId="0" borderId="17" xfId="0" applyNumberFormat="1" applyFont="1" applyBorder="1" applyAlignment="1">
      <alignment horizontal="center" vertical="center" shrinkToFit="1"/>
    </xf>
    <xf numFmtId="49" fontId="2" fillId="0" borderId="18" xfId="0" applyNumberFormat="1" applyFont="1" applyBorder="1" applyAlignment="1">
      <alignment horizontal="center" vertical="center" shrinkToFit="1"/>
    </xf>
    <xf numFmtId="49" fontId="2" fillId="0" borderId="19" xfId="0" applyNumberFormat="1" applyFont="1" applyBorder="1" applyAlignment="1">
      <alignment horizontal="center" vertical="center" shrinkToFi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0"/>
  <sheetViews>
    <sheetView tabSelected="1" workbookViewId="0" topLeftCell="A103">
      <selection activeCell="G96" sqref="G96"/>
    </sheetView>
  </sheetViews>
  <sheetFormatPr defaultColWidth="9.140625" defaultRowHeight="12.75"/>
  <cols>
    <col min="1" max="1" width="45.57421875" style="3" customWidth="1"/>
    <col min="2" max="2" width="5.140625" style="3" customWidth="1"/>
    <col min="3" max="3" width="5.140625" style="20" customWidth="1"/>
    <col min="4" max="4" width="5.140625" style="3" customWidth="1"/>
    <col min="5" max="5" width="7.140625" style="3" customWidth="1"/>
    <col min="6" max="6" width="5.57421875" style="3" customWidth="1"/>
    <col min="7" max="7" width="16.421875" style="3" customWidth="1"/>
    <col min="8" max="8" width="16.140625" style="3" customWidth="1"/>
    <col min="9" max="16384" width="9.140625" style="3" customWidth="1"/>
  </cols>
  <sheetData>
    <row r="1" spans="1:11" s="1" customFormat="1" ht="15.75">
      <c r="A1" s="5"/>
      <c r="B1" s="5"/>
      <c r="C1" s="19"/>
      <c r="F1" s="41"/>
      <c r="H1" s="39" t="s">
        <v>129</v>
      </c>
      <c r="K1" s="39"/>
    </row>
    <row r="2" spans="1:11" s="1" customFormat="1" ht="15.75">
      <c r="A2" s="6"/>
      <c r="B2" s="6"/>
      <c r="C2" s="20"/>
      <c r="F2" s="41"/>
      <c r="H2" s="39" t="s">
        <v>113</v>
      </c>
      <c r="K2" s="39"/>
    </row>
    <row r="3" spans="1:11" s="1" customFormat="1" ht="15.75">
      <c r="A3" s="6"/>
      <c r="B3" s="6"/>
      <c r="C3" s="20"/>
      <c r="F3" s="41"/>
      <c r="H3" s="39" t="s">
        <v>47</v>
      </c>
      <c r="K3" s="39"/>
    </row>
    <row r="4" spans="1:11" s="1" customFormat="1" ht="15.75">
      <c r="A4" s="6"/>
      <c r="B4" s="6"/>
      <c r="C4" s="20"/>
      <c r="F4" s="41"/>
      <c r="H4" s="39" t="s">
        <v>130</v>
      </c>
      <c r="K4" s="39"/>
    </row>
    <row r="6" spans="1:11" ht="15" customHeight="1">
      <c r="A6" s="74" t="s">
        <v>56</v>
      </c>
      <c r="B6" s="75"/>
      <c r="C6" s="75"/>
      <c r="D6" s="75"/>
      <c r="E6" s="75"/>
      <c r="F6" s="75"/>
      <c r="G6" s="75"/>
      <c r="H6" s="75"/>
      <c r="I6" s="50"/>
      <c r="J6" s="50"/>
      <c r="K6" s="50"/>
    </row>
    <row r="7" spans="1:11" ht="12.75" customHeight="1">
      <c r="A7" s="74" t="s">
        <v>67</v>
      </c>
      <c r="B7" s="75"/>
      <c r="C7" s="75"/>
      <c r="D7" s="75"/>
      <c r="E7" s="75"/>
      <c r="F7" s="75"/>
      <c r="G7" s="75"/>
      <c r="H7" s="75"/>
      <c r="I7" s="50"/>
      <c r="J7" s="50"/>
      <c r="K7" s="50"/>
    </row>
    <row r="8" spans="1:11" ht="15.75" customHeight="1">
      <c r="A8" s="76" t="s">
        <v>79</v>
      </c>
      <c r="B8" s="75"/>
      <c r="C8" s="75"/>
      <c r="D8" s="75"/>
      <c r="E8" s="75"/>
      <c r="F8" s="75"/>
      <c r="G8" s="75"/>
      <c r="H8" s="75"/>
      <c r="I8" s="50"/>
      <c r="J8" s="50"/>
      <c r="K8" s="50"/>
    </row>
    <row r="9" spans="1:6" ht="12.75">
      <c r="A9" s="8"/>
      <c r="B9" s="8"/>
      <c r="C9" s="7"/>
      <c r="D9" s="7"/>
      <c r="E9" s="7"/>
      <c r="F9" s="7"/>
    </row>
    <row r="10" spans="1:11" ht="13.5" thickBot="1">
      <c r="A10" s="8"/>
      <c r="B10" s="8"/>
      <c r="C10" s="21"/>
      <c r="D10" s="7"/>
      <c r="E10" s="7"/>
      <c r="F10" s="7"/>
      <c r="H10" s="40" t="s">
        <v>22</v>
      </c>
      <c r="K10" s="40"/>
    </row>
    <row r="11" spans="1:8" ht="25.5" customHeight="1">
      <c r="A11" s="82" t="s">
        <v>9</v>
      </c>
      <c r="B11" s="84" t="s">
        <v>59</v>
      </c>
      <c r="C11" s="84" t="s">
        <v>5</v>
      </c>
      <c r="D11" s="84" t="s">
        <v>6</v>
      </c>
      <c r="E11" s="84" t="s">
        <v>7</v>
      </c>
      <c r="F11" s="84" t="s">
        <v>8</v>
      </c>
      <c r="G11" s="70" t="s">
        <v>118</v>
      </c>
      <c r="H11" s="72" t="s">
        <v>119</v>
      </c>
    </row>
    <row r="12" spans="1:8" s="4" customFormat="1" ht="54.75" customHeight="1">
      <c r="A12" s="83"/>
      <c r="B12" s="85"/>
      <c r="C12" s="85"/>
      <c r="D12" s="85"/>
      <c r="E12" s="85"/>
      <c r="F12" s="85"/>
      <c r="G12" s="71"/>
      <c r="H12" s="73"/>
    </row>
    <row r="13" spans="1:8" s="4" customFormat="1" ht="19.5" customHeight="1">
      <c r="A13" s="79" t="s">
        <v>31</v>
      </c>
      <c r="B13" s="80"/>
      <c r="C13" s="80"/>
      <c r="D13" s="80"/>
      <c r="E13" s="80"/>
      <c r="F13" s="81"/>
      <c r="G13" s="42">
        <f>G14</f>
        <v>53727.9</v>
      </c>
      <c r="H13" s="51">
        <f>H14</f>
        <v>174.2</v>
      </c>
    </row>
    <row r="14" spans="1:8" s="4" customFormat="1" ht="19.5" customHeight="1">
      <c r="A14" s="52" t="s">
        <v>32</v>
      </c>
      <c r="B14" s="18" t="s">
        <v>58</v>
      </c>
      <c r="C14" s="17"/>
      <c r="D14" s="17"/>
      <c r="E14" s="17"/>
      <c r="F14" s="17"/>
      <c r="G14" s="43">
        <f>G15</f>
        <v>53727.9</v>
      </c>
      <c r="H14" s="53">
        <f>H15</f>
        <v>174.2</v>
      </c>
    </row>
    <row r="15" spans="1:8" s="26" customFormat="1" ht="18" customHeight="1">
      <c r="A15" s="54" t="s">
        <v>82</v>
      </c>
      <c r="B15" s="18" t="s">
        <v>58</v>
      </c>
      <c r="C15" s="25"/>
      <c r="D15" s="25"/>
      <c r="E15" s="25"/>
      <c r="F15" s="25"/>
      <c r="G15" s="43">
        <f>G16+G37+G42+G55+G62+G83+G87+G98+G102+G106</f>
        <v>53727.9</v>
      </c>
      <c r="H15" s="53">
        <f>H16+H37+H42+H55+H62+H83+H87+H98+H102+H106</f>
        <v>174.2</v>
      </c>
    </row>
    <row r="16" spans="1:8" s="10" customFormat="1" ht="18.75" customHeight="1">
      <c r="A16" s="55" t="s">
        <v>40</v>
      </c>
      <c r="B16" s="18" t="s">
        <v>58</v>
      </c>
      <c r="C16" s="22" t="s">
        <v>10</v>
      </c>
      <c r="D16" s="16"/>
      <c r="E16" s="16"/>
      <c r="F16" s="16"/>
      <c r="G16" s="44">
        <f>(G17+G20+G25+G28)</f>
        <v>19930</v>
      </c>
      <c r="H16" s="56">
        <f>(H17+H20+H25+H28)</f>
        <v>0</v>
      </c>
    </row>
    <row r="17" spans="1:8" s="13" customFormat="1" ht="33.75" customHeight="1">
      <c r="A17" s="57" t="s">
        <v>33</v>
      </c>
      <c r="B17" s="18" t="s">
        <v>58</v>
      </c>
      <c r="C17" s="27" t="s">
        <v>10</v>
      </c>
      <c r="D17" s="27" t="s">
        <v>11</v>
      </c>
      <c r="E17" s="27"/>
      <c r="F17" s="27"/>
      <c r="G17" s="43">
        <f>G18</f>
        <v>1439.6</v>
      </c>
      <c r="H17" s="53">
        <v>0</v>
      </c>
    </row>
    <row r="18" spans="1:8" s="11" customFormat="1" ht="21" customHeight="1">
      <c r="A18" s="58" t="s">
        <v>83</v>
      </c>
      <c r="B18" s="17" t="s">
        <v>58</v>
      </c>
      <c r="C18" s="14" t="s">
        <v>10</v>
      </c>
      <c r="D18" s="14" t="s">
        <v>11</v>
      </c>
      <c r="E18" s="14" t="s">
        <v>13</v>
      </c>
      <c r="F18" s="14"/>
      <c r="G18" s="45">
        <f>G19</f>
        <v>1439.6</v>
      </c>
      <c r="H18" s="59">
        <v>0</v>
      </c>
    </row>
    <row r="19" spans="1:8" s="11" customFormat="1" ht="21.75" customHeight="1">
      <c r="A19" s="58" t="s">
        <v>84</v>
      </c>
      <c r="B19" s="17" t="s">
        <v>58</v>
      </c>
      <c r="C19" s="14" t="s">
        <v>10</v>
      </c>
      <c r="D19" s="14" t="s">
        <v>11</v>
      </c>
      <c r="E19" s="14" t="s">
        <v>13</v>
      </c>
      <c r="F19" s="14" t="s">
        <v>60</v>
      </c>
      <c r="G19" s="45">
        <v>1439.6</v>
      </c>
      <c r="H19" s="59">
        <v>0</v>
      </c>
    </row>
    <row r="20" spans="1:8" s="29" customFormat="1" ht="44.25" customHeight="1">
      <c r="A20" s="60" t="s">
        <v>38</v>
      </c>
      <c r="B20" s="18" t="s">
        <v>58</v>
      </c>
      <c r="C20" s="27" t="s">
        <v>10</v>
      </c>
      <c r="D20" s="27" t="s">
        <v>12</v>
      </c>
      <c r="E20" s="27"/>
      <c r="F20" s="27"/>
      <c r="G20" s="43">
        <f>G21</f>
        <v>8064.3</v>
      </c>
      <c r="H20" s="53">
        <f>H21</f>
        <v>0</v>
      </c>
    </row>
    <row r="21" spans="1:8" ht="24" customHeight="1">
      <c r="A21" s="61" t="s">
        <v>85</v>
      </c>
      <c r="B21" s="17" t="s">
        <v>58</v>
      </c>
      <c r="C21" s="14" t="s">
        <v>10</v>
      </c>
      <c r="D21" s="14" t="s">
        <v>12</v>
      </c>
      <c r="E21" s="14" t="s">
        <v>14</v>
      </c>
      <c r="F21" s="14"/>
      <c r="G21" s="45">
        <f>G22+G23+G24</f>
        <v>8064.3</v>
      </c>
      <c r="H21" s="56">
        <f>H22+H23</f>
        <v>0</v>
      </c>
    </row>
    <row r="22" spans="1:8" ht="23.25" customHeight="1">
      <c r="A22" s="58" t="s">
        <v>84</v>
      </c>
      <c r="B22" s="17" t="s">
        <v>58</v>
      </c>
      <c r="C22" s="14" t="s">
        <v>10</v>
      </c>
      <c r="D22" s="14" t="s">
        <v>12</v>
      </c>
      <c r="E22" s="14" t="s">
        <v>14</v>
      </c>
      <c r="F22" s="14" t="s">
        <v>60</v>
      </c>
      <c r="G22" s="45">
        <v>7996.5</v>
      </c>
      <c r="H22" s="56">
        <v>0</v>
      </c>
    </row>
    <row r="23" spans="1:8" ht="28.5" customHeight="1">
      <c r="A23" s="61" t="s">
        <v>86</v>
      </c>
      <c r="B23" s="17" t="s">
        <v>58</v>
      </c>
      <c r="C23" s="14" t="s">
        <v>10</v>
      </c>
      <c r="D23" s="14" t="s">
        <v>12</v>
      </c>
      <c r="E23" s="14" t="s">
        <v>14</v>
      </c>
      <c r="F23" s="14" t="s">
        <v>61</v>
      </c>
      <c r="G23" s="45">
        <v>52.6</v>
      </c>
      <c r="H23" s="56">
        <v>0</v>
      </c>
    </row>
    <row r="24" spans="1:8" ht="28.5" customHeight="1">
      <c r="A24" s="62" t="s">
        <v>93</v>
      </c>
      <c r="B24" s="17" t="s">
        <v>58</v>
      </c>
      <c r="C24" s="14" t="s">
        <v>10</v>
      </c>
      <c r="D24" s="14" t="s">
        <v>12</v>
      </c>
      <c r="E24" s="14" t="s">
        <v>14</v>
      </c>
      <c r="F24" s="14" t="s">
        <v>75</v>
      </c>
      <c r="G24" s="45">
        <v>15.2</v>
      </c>
      <c r="H24" s="56">
        <v>0</v>
      </c>
    </row>
    <row r="25" spans="1:8" s="29" customFormat="1" ht="20.25" customHeight="1">
      <c r="A25" s="60" t="s">
        <v>71</v>
      </c>
      <c r="B25" s="18" t="s">
        <v>58</v>
      </c>
      <c r="C25" s="27" t="s">
        <v>10</v>
      </c>
      <c r="D25" s="27" t="s">
        <v>55</v>
      </c>
      <c r="E25" s="27"/>
      <c r="F25" s="27"/>
      <c r="G25" s="43">
        <f>G26</f>
        <v>50</v>
      </c>
      <c r="H25" s="53">
        <f>H26</f>
        <v>0</v>
      </c>
    </row>
    <row r="26" spans="1:8" ht="18.75" customHeight="1">
      <c r="A26" s="61" t="s">
        <v>71</v>
      </c>
      <c r="B26" s="17" t="s">
        <v>58</v>
      </c>
      <c r="C26" s="14" t="s">
        <v>10</v>
      </c>
      <c r="D26" s="14" t="s">
        <v>55</v>
      </c>
      <c r="E26" s="14" t="s">
        <v>72</v>
      </c>
      <c r="F26" s="14"/>
      <c r="G26" s="45">
        <v>50</v>
      </c>
      <c r="H26" s="56">
        <f>H27</f>
        <v>0</v>
      </c>
    </row>
    <row r="27" spans="1:8" ht="18.75" customHeight="1">
      <c r="A27" s="61" t="s">
        <v>87</v>
      </c>
      <c r="B27" s="17" t="s">
        <v>58</v>
      </c>
      <c r="C27" s="14" t="s">
        <v>10</v>
      </c>
      <c r="D27" s="14" t="s">
        <v>55</v>
      </c>
      <c r="E27" s="14" t="s">
        <v>72</v>
      </c>
      <c r="F27" s="14" t="s">
        <v>73</v>
      </c>
      <c r="G27" s="45">
        <v>50</v>
      </c>
      <c r="H27" s="56">
        <v>0</v>
      </c>
    </row>
    <row r="28" spans="1:8" s="13" customFormat="1" ht="15.75" customHeight="1">
      <c r="A28" s="55" t="s">
        <v>3</v>
      </c>
      <c r="B28" s="18" t="s">
        <v>58</v>
      </c>
      <c r="C28" s="27" t="s">
        <v>10</v>
      </c>
      <c r="D28" s="27" t="s">
        <v>57</v>
      </c>
      <c r="E28" s="27"/>
      <c r="F28" s="27"/>
      <c r="G28" s="43">
        <f>G29+G31</f>
        <v>10376.100000000002</v>
      </c>
      <c r="H28" s="53">
        <f>H29+H31</f>
        <v>0</v>
      </c>
    </row>
    <row r="29" spans="1:8" s="11" customFormat="1" ht="15.75" customHeight="1">
      <c r="A29" s="62" t="s">
        <v>90</v>
      </c>
      <c r="B29" s="17" t="s">
        <v>58</v>
      </c>
      <c r="C29" s="14" t="s">
        <v>10</v>
      </c>
      <c r="D29" s="14" t="s">
        <v>57</v>
      </c>
      <c r="E29" s="14" t="s">
        <v>48</v>
      </c>
      <c r="F29" s="14"/>
      <c r="G29" s="45">
        <f>G30</f>
        <v>1663.2</v>
      </c>
      <c r="H29" s="59">
        <f>H30</f>
        <v>0</v>
      </c>
    </row>
    <row r="30" spans="1:8" s="11" customFormat="1" ht="21.75" customHeight="1">
      <c r="A30" s="61" t="s">
        <v>86</v>
      </c>
      <c r="B30" s="17" t="s">
        <v>58</v>
      </c>
      <c r="C30" s="14" t="s">
        <v>10</v>
      </c>
      <c r="D30" s="14" t="s">
        <v>57</v>
      </c>
      <c r="E30" s="14" t="s">
        <v>48</v>
      </c>
      <c r="F30" s="14" t="s">
        <v>61</v>
      </c>
      <c r="G30" s="45">
        <v>1663.2</v>
      </c>
      <c r="H30" s="59">
        <v>0</v>
      </c>
    </row>
    <row r="31" spans="1:8" s="11" customFormat="1" ht="20.25" customHeight="1">
      <c r="A31" s="62" t="s">
        <v>91</v>
      </c>
      <c r="B31" s="17" t="s">
        <v>58</v>
      </c>
      <c r="C31" s="14" t="s">
        <v>10</v>
      </c>
      <c r="D31" s="14" t="s">
        <v>57</v>
      </c>
      <c r="E31" s="14" t="s">
        <v>49</v>
      </c>
      <c r="F31" s="14"/>
      <c r="G31" s="45">
        <f>G32+G33+G34+G35+G36</f>
        <v>8712.900000000001</v>
      </c>
      <c r="H31" s="59">
        <f>H32+H33+H34+H35+H36</f>
        <v>0</v>
      </c>
    </row>
    <row r="32" spans="1:8" s="11" customFormat="1" ht="15.75" customHeight="1">
      <c r="A32" s="58" t="s">
        <v>84</v>
      </c>
      <c r="B32" s="17" t="s">
        <v>58</v>
      </c>
      <c r="C32" s="14" t="s">
        <v>10</v>
      </c>
      <c r="D32" s="14" t="s">
        <v>57</v>
      </c>
      <c r="E32" s="14" t="s">
        <v>49</v>
      </c>
      <c r="F32" s="14" t="s">
        <v>76</v>
      </c>
      <c r="G32" s="45">
        <v>5493.2</v>
      </c>
      <c r="H32" s="59">
        <v>0</v>
      </c>
    </row>
    <row r="33" spans="1:8" s="11" customFormat="1" ht="21" customHeight="1">
      <c r="A33" s="61" t="s">
        <v>86</v>
      </c>
      <c r="B33" s="17" t="s">
        <v>58</v>
      </c>
      <c r="C33" s="14" t="s">
        <v>10</v>
      </c>
      <c r="D33" s="14" t="s">
        <v>57</v>
      </c>
      <c r="E33" s="14" t="s">
        <v>49</v>
      </c>
      <c r="F33" s="14" t="s">
        <v>77</v>
      </c>
      <c r="G33" s="45">
        <v>422.1</v>
      </c>
      <c r="H33" s="59">
        <v>0</v>
      </c>
    </row>
    <row r="34" spans="1:8" s="11" customFormat="1" ht="25.5" customHeight="1">
      <c r="A34" s="61" t="s">
        <v>92</v>
      </c>
      <c r="B34" s="17" t="s">
        <v>58</v>
      </c>
      <c r="C34" s="14" t="s">
        <v>10</v>
      </c>
      <c r="D34" s="14" t="s">
        <v>57</v>
      </c>
      <c r="E34" s="14" t="s">
        <v>49</v>
      </c>
      <c r="F34" s="14" t="s">
        <v>62</v>
      </c>
      <c r="G34" s="45">
        <v>295</v>
      </c>
      <c r="H34" s="59">
        <v>0</v>
      </c>
    </row>
    <row r="35" spans="1:8" s="11" customFormat="1" ht="22.5" customHeight="1">
      <c r="A35" s="61" t="s">
        <v>89</v>
      </c>
      <c r="B35" s="17" t="s">
        <v>58</v>
      </c>
      <c r="C35" s="14" t="s">
        <v>10</v>
      </c>
      <c r="D35" s="14" t="s">
        <v>57</v>
      </c>
      <c r="E35" s="14" t="s">
        <v>49</v>
      </c>
      <c r="F35" s="14" t="s">
        <v>63</v>
      </c>
      <c r="G35" s="45">
        <v>2310.9</v>
      </c>
      <c r="H35" s="59">
        <v>0</v>
      </c>
    </row>
    <row r="36" spans="1:8" s="11" customFormat="1" ht="19.5" customHeight="1">
      <c r="A36" s="62" t="s">
        <v>93</v>
      </c>
      <c r="B36" s="17" t="s">
        <v>58</v>
      </c>
      <c r="C36" s="14" t="s">
        <v>10</v>
      </c>
      <c r="D36" s="14" t="s">
        <v>57</v>
      </c>
      <c r="E36" s="14" t="s">
        <v>49</v>
      </c>
      <c r="F36" s="14" t="s">
        <v>75</v>
      </c>
      <c r="G36" s="45">
        <v>191.7</v>
      </c>
      <c r="H36" s="59">
        <v>0</v>
      </c>
    </row>
    <row r="37" spans="1:8" s="23" customFormat="1" ht="15.75" customHeight="1">
      <c r="A37" s="55" t="s">
        <v>39</v>
      </c>
      <c r="B37" s="18" t="s">
        <v>58</v>
      </c>
      <c r="C37" s="22" t="s">
        <v>11</v>
      </c>
      <c r="D37" s="24"/>
      <c r="E37" s="24"/>
      <c r="F37" s="24"/>
      <c r="G37" s="44">
        <f>G39</f>
        <v>144</v>
      </c>
      <c r="H37" s="56">
        <f>H39</f>
        <v>144</v>
      </c>
    </row>
    <row r="38" spans="1:8" s="23" customFormat="1" ht="15.75" customHeight="1">
      <c r="A38" s="55" t="s">
        <v>2</v>
      </c>
      <c r="B38" s="18" t="s">
        <v>58</v>
      </c>
      <c r="C38" s="27" t="s">
        <v>11</v>
      </c>
      <c r="D38" s="27" t="s">
        <v>15</v>
      </c>
      <c r="E38" s="28"/>
      <c r="F38" s="28"/>
      <c r="G38" s="43">
        <f>G39</f>
        <v>144</v>
      </c>
      <c r="H38" s="53">
        <f>H39</f>
        <v>144</v>
      </c>
    </row>
    <row r="39" spans="1:8" s="10" customFormat="1" ht="26.25" customHeight="1">
      <c r="A39" s="63" t="s">
        <v>94</v>
      </c>
      <c r="B39" s="17" t="s">
        <v>58</v>
      </c>
      <c r="C39" s="14" t="s">
        <v>11</v>
      </c>
      <c r="D39" s="14" t="s">
        <v>15</v>
      </c>
      <c r="E39" s="14" t="s">
        <v>16</v>
      </c>
      <c r="F39" s="16"/>
      <c r="G39" s="45">
        <f>G40</f>
        <v>144</v>
      </c>
      <c r="H39" s="59">
        <f>H40+H41</f>
        <v>144</v>
      </c>
    </row>
    <row r="40" spans="1:8" s="15" customFormat="1" ht="18" customHeight="1">
      <c r="A40" s="58" t="s">
        <v>84</v>
      </c>
      <c r="B40" s="17" t="s">
        <v>58</v>
      </c>
      <c r="C40" s="14" t="s">
        <v>11</v>
      </c>
      <c r="D40" s="14" t="s">
        <v>15</v>
      </c>
      <c r="E40" s="14" t="s">
        <v>16</v>
      </c>
      <c r="F40" s="14" t="s">
        <v>60</v>
      </c>
      <c r="G40" s="45">
        <v>144</v>
      </c>
      <c r="H40" s="59">
        <v>144</v>
      </c>
    </row>
    <row r="41" spans="1:8" s="15" customFormat="1" ht="22.5" customHeight="1">
      <c r="A41" s="61" t="s">
        <v>89</v>
      </c>
      <c r="B41" s="17" t="s">
        <v>58</v>
      </c>
      <c r="C41" s="14" t="s">
        <v>11</v>
      </c>
      <c r="D41" s="14" t="s">
        <v>15</v>
      </c>
      <c r="E41" s="14" t="s">
        <v>16</v>
      </c>
      <c r="F41" s="14" t="s">
        <v>63</v>
      </c>
      <c r="G41" s="45">
        <v>0</v>
      </c>
      <c r="H41" s="59">
        <v>0</v>
      </c>
    </row>
    <row r="42" spans="1:8" s="13" customFormat="1" ht="27.75" customHeight="1">
      <c r="A42" s="60" t="s">
        <v>41</v>
      </c>
      <c r="B42" s="18" t="s">
        <v>58</v>
      </c>
      <c r="C42" s="27" t="s">
        <v>15</v>
      </c>
      <c r="D42" s="27"/>
      <c r="E42" s="27"/>
      <c r="F42" s="27"/>
      <c r="G42" s="43">
        <f>G43+G47+G50</f>
        <v>205.5</v>
      </c>
      <c r="H42" s="53">
        <f>H44+H47+H50</f>
        <v>30.2</v>
      </c>
    </row>
    <row r="43" spans="1:8" s="13" customFormat="1" ht="26.25" customHeight="1">
      <c r="A43" s="60" t="s">
        <v>111</v>
      </c>
      <c r="B43" s="18" t="s">
        <v>58</v>
      </c>
      <c r="C43" s="27" t="s">
        <v>15</v>
      </c>
      <c r="D43" s="27" t="s">
        <v>12</v>
      </c>
      <c r="E43" s="27"/>
      <c r="F43" s="27"/>
      <c r="G43" s="43">
        <f>G44</f>
        <v>30.2</v>
      </c>
      <c r="H43" s="53">
        <f>H44</f>
        <v>30.2</v>
      </c>
    </row>
    <row r="44" spans="1:8" s="11" customFormat="1" ht="19.5" customHeight="1">
      <c r="A44" s="62" t="s">
        <v>88</v>
      </c>
      <c r="B44" s="30" t="s">
        <v>58</v>
      </c>
      <c r="C44" s="31" t="s">
        <v>15</v>
      </c>
      <c r="D44" s="31" t="s">
        <v>12</v>
      </c>
      <c r="E44" s="31" t="s">
        <v>35</v>
      </c>
      <c r="F44" s="31"/>
      <c r="G44" s="46">
        <f>G45+G46</f>
        <v>30.2</v>
      </c>
      <c r="H44" s="64">
        <f>H45+H46</f>
        <v>30.2</v>
      </c>
    </row>
    <row r="45" spans="1:8" s="11" customFormat="1" ht="24" customHeight="1">
      <c r="A45" s="58" t="s">
        <v>84</v>
      </c>
      <c r="B45" s="17" t="s">
        <v>58</v>
      </c>
      <c r="C45" s="14" t="s">
        <v>15</v>
      </c>
      <c r="D45" s="14" t="s">
        <v>12</v>
      </c>
      <c r="E45" s="14" t="s">
        <v>35</v>
      </c>
      <c r="F45" s="14" t="s">
        <v>60</v>
      </c>
      <c r="G45" s="45">
        <v>27.2</v>
      </c>
      <c r="H45" s="59">
        <v>27.2</v>
      </c>
    </row>
    <row r="46" spans="1:8" s="11" customFormat="1" ht="24" customHeight="1">
      <c r="A46" s="61" t="s">
        <v>89</v>
      </c>
      <c r="B46" s="17" t="s">
        <v>58</v>
      </c>
      <c r="C46" s="14" t="s">
        <v>15</v>
      </c>
      <c r="D46" s="14" t="s">
        <v>12</v>
      </c>
      <c r="E46" s="14" t="s">
        <v>35</v>
      </c>
      <c r="F46" s="14" t="s">
        <v>63</v>
      </c>
      <c r="G46" s="45">
        <v>3</v>
      </c>
      <c r="H46" s="59">
        <v>3</v>
      </c>
    </row>
    <row r="47" spans="1:8" s="13" customFormat="1" ht="33.75" customHeight="1">
      <c r="A47" s="60" t="s">
        <v>37</v>
      </c>
      <c r="B47" s="18" t="s">
        <v>58</v>
      </c>
      <c r="C47" s="27" t="s">
        <v>15</v>
      </c>
      <c r="D47" s="27" t="s">
        <v>24</v>
      </c>
      <c r="E47" s="27"/>
      <c r="F47" s="27"/>
      <c r="G47" s="43">
        <f>G48</f>
        <v>150</v>
      </c>
      <c r="H47" s="53">
        <f>H48</f>
        <v>0</v>
      </c>
    </row>
    <row r="48" spans="1:8" s="15" customFormat="1" ht="33.75" customHeight="1">
      <c r="A48" s="63" t="s">
        <v>95</v>
      </c>
      <c r="B48" s="17" t="s">
        <v>58</v>
      </c>
      <c r="C48" s="14" t="s">
        <v>15</v>
      </c>
      <c r="D48" s="14" t="s">
        <v>24</v>
      </c>
      <c r="E48" s="14" t="s">
        <v>36</v>
      </c>
      <c r="F48" s="14"/>
      <c r="G48" s="45">
        <f>G49</f>
        <v>150</v>
      </c>
      <c r="H48" s="59">
        <f>H49</f>
        <v>0</v>
      </c>
    </row>
    <row r="49" spans="1:8" s="15" customFormat="1" ht="27" customHeight="1">
      <c r="A49" s="61" t="s">
        <v>89</v>
      </c>
      <c r="B49" s="17" t="s">
        <v>58</v>
      </c>
      <c r="C49" s="14" t="s">
        <v>15</v>
      </c>
      <c r="D49" s="14" t="s">
        <v>24</v>
      </c>
      <c r="E49" s="14" t="s">
        <v>36</v>
      </c>
      <c r="F49" s="14" t="s">
        <v>63</v>
      </c>
      <c r="G49" s="45">
        <v>150</v>
      </c>
      <c r="H49" s="59">
        <v>0</v>
      </c>
    </row>
    <row r="50" spans="1:8" s="13" customFormat="1" ht="24.75" customHeight="1">
      <c r="A50" s="60" t="s">
        <v>110</v>
      </c>
      <c r="B50" s="18" t="s">
        <v>58</v>
      </c>
      <c r="C50" s="27" t="s">
        <v>15</v>
      </c>
      <c r="D50" s="27" t="s">
        <v>68</v>
      </c>
      <c r="E50" s="27"/>
      <c r="F50" s="27"/>
      <c r="G50" s="43">
        <f>G51+G53</f>
        <v>25.3</v>
      </c>
      <c r="H50" s="53">
        <f>H51</f>
        <v>0</v>
      </c>
    </row>
    <row r="51" spans="1:8" s="15" customFormat="1" ht="24.75" customHeight="1">
      <c r="A51" s="63" t="s">
        <v>66</v>
      </c>
      <c r="B51" s="17" t="s">
        <v>58</v>
      </c>
      <c r="C51" s="14" t="s">
        <v>15</v>
      </c>
      <c r="D51" s="14" t="s">
        <v>68</v>
      </c>
      <c r="E51" s="14" t="s">
        <v>96</v>
      </c>
      <c r="F51" s="14"/>
      <c r="G51" s="45">
        <f>G52</f>
        <v>22.8</v>
      </c>
      <c r="H51" s="59">
        <f>H52</f>
        <v>0</v>
      </c>
    </row>
    <row r="52" spans="1:8" s="15" customFormat="1" ht="27" customHeight="1">
      <c r="A52" s="61" t="s">
        <v>89</v>
      </c>
      <c r="B52" s="17" t="s">
        <v>58</v>
      </c>
      <c r="C52" s="14" t="s">
        <v>15</v>
      </c>
      <c r="D52" s="14" t="s">
        <v>68</v>
      </c>
      <c r="E52" s="14" t="s">
        <v>96</v>
      </c>
      <c r="F52" s="14" t="s">
        <v>63</v>
      </c>
      <c r="G52" s="45">
        <v>22.8</v>
      </c>
      <c r="H52" s="59">
        <v>0</v>
      </c>
    </row>
    <row r="53" spans="1:8" s="13" customFormat="1" ht="24.75" customHeight="1">
      <c r="A53" s="63" t="s">
        <v>66</v>
      </c>
      <c r="B53" s="17" t="s">
        <v>58</v>
      </c>
      <c r="C53" s="14" t="s">
        <v>15</v>
      </c>
      <c r="D53" s="14" t="s">
        <v>68</v>
      </c>
      <c r="E53" s="14" t="s">
        <v>78</v>
      </c>
      <c r="F53" s="14"/>
      <c r="G53" s="46">
        <f>G54</f>
        <v>2.5</v>
      </c>
      <c r="H53" s="64">
        <f>H54</f>
        <v>0</v>
      </c>
    </row>
    <row r="54" spans="1:8" s="13" customFormat="1" ht="24.75" customHeight="1">
      <c r="A54" s="61" t="s">
        <v>89</v>
      </c>
      <c r="B54" s="17" t="s">
        <v>58</v>
      </c>
      <c r="C54" s="14" t="s">
        <v>15</v>
      </c>
      <c r="D54" s="14" t="s">
        <v>68</v>
      </c>
      <c r="E54" s="14" t="s">
        <v>78</v>
      </c>
      <c r="F54" s="14" t="s">
        <v>63</v>
      </c>
      <c r="G54" s="46">
        <v>2.5</v>
      </c>
      <c r="H54" s="64">
        <v>0</v>
      </c>
    </row>
    <row r="55" spans="1:8" s="13" customFormat="1" ht="22.5" customHeight="1">
      <c r="A55" s="60" t="s">
        <v>52</v>
      </c>
      <c r="B55" s="18" t="s">
        <v>58</v>
      </c>
      <c r="C55" s="27" t="s">
        <v>12</v>
      </c>
      <c r="D55" s="27"/>
      <c r="E55" s="27"/>
      <c r="F55" s="27"/>
      <c r="G55" s="43">
        <f>G56+G59</f>
        <v>938</v>
      </c>
      <c r="H55" s="53">
        <f>H56+H59</f>
        <v>0</v>
      </c>
    </row>
    <row r="56" spans="1:8" s="13" customFormat="1" ht="22.5" customHeight="1">
      <c r="A56" s="60" t="s">
        <v>123</v>
      </c>
      <c r="B56" s="18" t="s">
        <v>58</v>
      </c>
      <c r="C56" s="27" t="s">
        <v>12</v>
      </c>
      <c r="D56" s="27" t="s">
        <v>24</v>
      </c>
      <c r="E56" s="27"/>
      <c r="F56" s="27"/>
      <c r="G56" s="43">
        <f>G57</f>
        <v>221.3</v>
      </c>
      <c r="H56" s="53">
        <f>H57</f>
        <v>0</v>
      </c>
    </row>
    <row r="57" spans="1:8" s="11" customFormat="1" ht="22.5" customHeight="1">
      <c r="A57" s="61" t="s">
        <v>124</v>
      </c>
      <c r="B57" s="30" t="s">
        <v>58</v>
      </c>
      <c r="C57" s="31" t="s">
        <v>12</v>
      </c>
      <c r="D57" s="31" t="s">
        <v>24</v>
      </c>
      <c r="E57" s="31" t="s">
        <v>80</v>
      </c>
      <c r="F57" s="31"/>
      <c r="G57" s="46">
        <f>G58</f>
        <v>221.3</v>
      </c>
      <c r="H57" s="64">
        <f>H58</f>
        <v>0</v>
      </c>
    </row>
    <row r="58" spans="1:8" s="11" customFormat="1" ht="22.5" customHeight="1">
      <c r="A58" s="61" t="s">
        <v>89</v>
      </c>
      <c r="B58" s="30" t="s">
        <v>58</v>
      </c>
      <c r="C58" s="31" t="s">
        <v>12</v>
      </c>
      <c r="D58" s="31" t="s">
        <v>24</v>
      </c>
      <c r="E58" s="31" t="s">
        <v>80</v>
      </c>
      <c r="F58" s="31" t="s">
        <v>63</v>
      </c>
      <c r="G58" s="46">
        <v>221.3</v>
      </c>
      <c r="H58" s="64">
        <v>0</v>
      </c>
    </row>
    <row r="59" spans="1:8" s="13" customFormat="1" ht="22.5" customHeight="1">
      <c r="A59" s="60" t="s">
        <v>50</v>
      </c>
      <c r="B59" s="18" t="s">
        <v>58</v>
      </c>
      <c r="C59" s="27" t="s">
        <v>12</v>
      </c>
      <c r="D59" s="27" t="s">
        <v>29</v>
      </c>
      <c r="E59" s="27"/>
      <c r="F59" s="27"/>
      <c r="G59" s="43">
        <f>G60</f>
        <v>716.7</v>
      </c>
      <c r="H59" s="53">
        <f>H60</f>
        <v>0</v>
      </c>
    </row>
    <row r="60" spans="1:8" s="15" customFormat="1" ht="25.5" customHeight="1">
      <c r="A60" s="63" t="s">
        <v>97</v>
      </c>
      <c r="B60" s="17" t="s">
        <v>58</v>
      </c>
      <c r="C60" s="14" t="s">
        <v>12</v>
      </c>
      <c r="D60" s="14" t="s">
        <v>29</v>
      </c>
      <c r="E60" s="14" t="s">
        <v>51</v>
      </c>
      <c r="F60" s="14"/>
      <c r="G60" s="45">
        <f>G61</f>
        <v>716.7</v>
      </c>
      <c r="H60" s="59">
        <f>H61</f>
        <v>0</v>
      </c>
    </row>
    <row r="61" spans="1:8" s="15" customFormat="1" ht="25.5" customHeight="1">
      <c r="A61" s="61" t="s">
        <v>89</v>
      </c>
      <c r="B61" s="17" t="s">
        <v>58</v>
      </c>
      <c r="C61" s="14" t="s">
        <v>12</v>
      </c>
      <c r="D61" s="14" t="s">
        <v>29</v>
      </c>
      <c r="E61" s="14" t="s">
        <v>51</v>
      </c>
      <c r="F61" s="14" t="s">
        <v>62</v>
      </c>
      <c r="G61" s="45">
        <v>716.7</v>
      </c>
      <c r="H61" s="59">
        <v>0</v>
      </c>
    </row>
    <row r="62" spans="1:8" s="23" customFormat="1" ht="21.75" customHeight="1">
      <c r="A62" s="55" t="s">
        <v>43</v>
      </c>
      <c r="B62" s="18" t="s">
        <v>58</v>
      </c>
      <c r="C62" s="22" t="s">
        <v>17</v>
      </c>
      <c r="D62" s="24"/>
      <c r="E62" s="24"/>
      <c r="F62" s="24"/>
      <c r="G62" s="44">
        <f>G63+G70+G72</f>
        <v>4292.2</v>
      </c>
      <c r="H62" s="56">
        <f>H63+H70+H72</f>
        <v>0</v>
      </c>
    </row>
    <row r="63" spans="1:8" s="23" customFormat="1" ht="21" customHeight="1">
      <c r="A63" s="55" t="s">
        <v>46</v>
      </c>
      <c r="B63" s="18" t="s">
        <v>58</v>
      </c>
      <c r="C63" s="27" t="s">
        <v>17</v>
      </c>
      <c r="D63" s="27" t="s">
        <v>10</v>
      </c>
      <c r="E63" s="28"/>
      <c r="F63" s="28"/>
      <c r="G63" s="43">
        <f>G64+G66+G68</f>
        <v>1526.4</v>
      </c>
      <c r="H63" s="53">
        <f>H66+H68</f>
        <v>0</v>
      </c>
    </row>
    <row r="64" spans="1:8" s="32" customFormat="1" ht="21" customHeight="1">
      <c r="A64" s="62" t="s">
        <v>128</v>
      </c>
      <c r="B64" s="30" t="s">
        <v>58</v>
      </c>
      <c r="C64" s="31" t="s">
        <v>17</v>
      </c>
      <c r="D64" s="31" t="s">
        <v>10</v>
      </c>
      <c r="E64" s="31" t="s">
        <v>127</v>
      </c>
      <c r="F64" s="12"/>
      <c r="G64" s="46">
        <f>G65</f>
        <v>146.6</v>
      </c>
      <c r="H64" s="64">
        <f>H65</f>
        <v>0</v>
      </c>
    </row>
    <row r="65" spans="1:8" s="23" customFormat="1" ht="24.75" customHeight="1">
      <c r="A65" s="61" t="s">
        <v>89</v>
      </c>
      <c r="B65" s="30" t="s">
        <v>58</v>
      </c>
      <c r="C65" s="31" t="s">
        <v>17</v>
      </c>
      <c r="D65" s="31" t="s">
        <v>10</v>
      </c>
      <c r="E65" s="31" t="s">
        <v>127</v>
      </c>
      <c r="F65" s="31" t="s">
        <v>63</v>
      </c>
      <c r="G65" s="46">
        <v>146.6</v>
      </c>
      <c r="H65" s="53">
        <v>0</v>
      </c>
    </row>
    <row r="66" spans="1:8" s="32" customFormat="1" ht="34.5" customHeight="1">
      <c r="A66" s="61" t="s">
        <v>98</v>
      </c>
      <c r="B66" s="30" t="s">
        <v>58</v>
      </c>
      <c r="C66" s="31" t="s">
        <v>17</v>
      </c>
      <c r="D66" s="31" t="s">
        <v>10</v>
      </c>
      <c r="E66" s="31" t="s">
        <v>116</v>
      </c>
      <c r="F66" s="12"/>
      <c r="G66" s="46">
        <f>G67</f>
        <v>736.4</v>
      </c>
      <c r="H66" s="64">
        <f>H67</f>
        <v>0</v>
      </c>
    </row>
    <row r="67" spans="1:8" s="11" customFormat="1" ht="15.75" customHeight="1">
      <c r="A67" s="62" t="s">
        <v>99</v>
      </c>
      <c r="B67" s="30" t="s">
        <v>58</v>
      </c>
      <c r="C67" s="31" t="s">
        <v>17</v>
      </c>
      <c r="D67" s="31" t="s">
        <v>10</v>
      </c>
      <c r="E67" s="31" t="s">
        <v>116</v>
      </c>
      <c r="F67" s="31" t="s">
        <v>64</v>
      </c>
      <c r="G67" s="46">
        <v>736.4</v>
      </c>
      <c r="H67" s="64">
        <v>0</v>
      </c>
    </row>
    <row r="68" spans="1:8" s="11" customFormat="1" ht="33.75" customHeight="1">
      <c r="A68" s="61" t="s">
        <v>98</v>
      </c>
      <c r="B68" s="30" t="s">
        <v>58</v>
      </c>
      <c r="C68" s="31" t="s">
        <v>17</v>
      </c>
      <c r="D68" s="31" t="s">
        <v>10</v>
      </c>
      <c r="E68" s="31" t="s">
        <v>117</v>
      </c>
      <c r="F68" s="12"/>
      <c r="G68" s="46">
        <f>G69</f>
        <v>643.4</v>
      </c>
      <c r="H68" s="64">
        <f>H69</f>
        <v>0</v>
      </c>
    </row>
    <row r="69" spans="1:8" s="11" customFormat="1" ht="17.25" customHeight="1">
      <c r="A69" s="62" t="s">
        <v>99</v>
      </c>
      <c r="B69" s="30" t="s">
        <v>58</v>
      </c>
      <c r="C69" s="31" t="s">
        <v>17</v>
      </c>
      <c r="D69" s="31" t="s">
        <v>10</v>
      </c>
      <c r="E69" s="31" t="s">
        <v>117</v>
      </c>
      <c r="F69" s="31" t="s">
        <v>64</v>
      </c>
      <c r="G69" s="46">
        <v>643.4</v>
      </c>
      <c r="H69" s="64">
        <v>0</v>
      </c>
    </row>
    <row r="70" spans="1:8" s="13" customFormat="1" ht="19.5" customHeight="1">
      <c r="A70" s="55" t="s">
        <v>120</v>
      </c>
      <c r="B70" s="18" t="s">
        <v>58</v>
      </c>
      <c r="C70" s="27" t="s">
        <v>17</v>
      </c>
      <c r="D70" s="27" t="s">
        <v>11</v>
      </c>
      <c r="E70" s="27"/>
      <c r="F70" s="27"/>
      <c r="G70" s="43">
        <f>G71</f>
        <v>27.8</v>
      </c>
      <c r="H70" s="53">
        <f>H71</f>
        <v>0</v>
      </c>
    </row>
    <row r="71" spans="1:8" s="11" customFormat="1" ht="19.5" customHeight="1">
      <c r="A71" s="62" t="s">
        <v>121</v>
      </c>
      <c r="B71" s="30" t="s">
        <v>58</v>
      </c>
      <c r="C71" s="31" t="s">
        <v>17</v>
      </c>
      <c r="D71" s="31" t="s">
        <v>11</v>
      </c>
      <c r="E71" s="31" t="s">
        <v>122</v>
      </c>
      <c r="F71" s="31" t="s">
        <v>63</v>
      </c>
      <c r="G71" s="46">
        <v>27.8</v>
      </c>
      <c r="H71" s="64">
        <v>0</v>
      </c>
    </row>
    <row r="72" spans="1:8" s="23" customFormat="1" ht="18" customHeight="1">
      <c r="A72" s="55" t="s">
        <v>34</v>
      </c>
      <c r="B72" s="18" t="s">
        <v>58</v>
      </c>
      <c r="C72" s="27" t="s">
        <v>17</v>
      </c>
      <c r="D72" s="27" t="s">
        <v>15</v>
      </c>
      <c r="E72" s="28"/>
      <c r="F72" s="28"/>
      <c r="G72" s="43">
        <f>G73+G75+G77+G79+G81</f>
        <v>2738</v>
      </c>
      <c r="H72" s="53">
        <f>H73+H75+H77+H79+H81</f>
        <v>0</v>
      </c>
    </row>
    <row r="73" spans="1:8" s="15" customFormat="1" ht="20.25" customHeight="1">
      <c r="A73" s="65" t="s">
        <v>112</v>
      </c>
      <c r="B73" s="17" t="s">
        <v>58</v>
      </c>
      <c r="C73" s="14" t="s">
        <v>17</v>
      </c>
      <c r="D73" s="14" t="s">
        <v>15</v>
      </c>
      <c r="E73" s="14" t="s">
        <v>80</v>
      </c>
      <c r="F73" s="14"/>
      <c r="G73" s="45">
        <f>G74</f>
        <v>1014.7</v>
      </c>
      <c r="H73" s="59">
        <f>H74</f>
        <v>0</v>
      </c>
    </row>
    <row r="74" spans="1:8" s="15" customFormat="1" ht="21.75" customHeight="1">
      <c r="A74" s="61" t="s">
        <v>89</v>
      </c>
      <c r="B74" s="17" t="s">
        <v>58</v>
      </c>
      <c r="C74" s="14" t="s">
        <v>17</v>
      </c>
      <c r="D74" s="14" t="s">
        <v>15</v>
      </c>
      <c r="E74" s="14" t="s">
        <v>80</v>
      </c>
      <c r="F74" s="14" t="s">
        <v>63</v>
      </c>
      <c r="G74" s="45">
        <v>1014.7</v>
      </c>
      <c r="H74" s="59">
        <v>0</v>
      </c>
    </row>
    <row r="75" spans="1:8" s="23" customFormat="1" ht="20.25" customHeight="1">
      <c r="A75" s="65" t="s">
        <v>100</v>
      </c>
      <c r="B75" s="17" t="s">
        <v>58</v>
      </c>
      <c r="C75" s="14" t="s">
        <v>17</v>
      </c>
      <c r="D75" s="14" t="s">
        <v>15</v>
      </c>
      <c r="E75" s="14" t="s">
        <v>18</v>
      </c>
      <c r="F75" s="24"/>
      <c r="G75" s="46">
        <f>G76</f>
        <v>765</v>
      </c>
      <c r="H75" s="64">
        <f>H76</f>
        <v>0</v>
      </c>
    </row>
    <row r="76" spans="1:8" s="15" customFormat="1" ht="21" customHeight="1">
      <c r="A76" s="61" t="s">
        <v>89</v>
      </c>
      <c r="B76" s="17" t="s">
        <v>58</v>
      </c>
      <c r="C76" s="14" t="s">
        <v>17</v>
      </c>
      <c r="D76" s="14" t="s">
        <v>15</v>
      </c>
      <c r="E76" s="14" t="s">
        <v>18</v>
      </c>
      <c r="F76" s="14" t="s">
        <v>63</v>
      </c>
      <c r="G76" s="45">
        <v>765</v>
      </c>
      <c r="H76" s="59">
        <v>0</v>
      </c>
    </row>
    <row r="77" spans="1:8" s="15" customFormat="1" ht="36" customHeight="1">
      <c r="A77" s="63" t="s">
        <v>101</v>
      </c>
      <c r="B77" s="17" t="s">
        <v>58</v>
      </c>
      <c r="C77" s="14" t="s">
        <v>17</v>
      </c>
      <c r="D77" s="14" t="s">
        <v>15</v>
      </c>
      <c r="E77" s="14" t="s">
        <v>20</v>
      </c>
      <c r="F77" s="14"/>
      <c r="G77" s="45">
        <f>G78</f>
        <v>601.4</v>
      </c>
      <c r="H77" s="59">
        <f>H78</f>
        <v>0</v>
      </c>
    </row>
    <row r="78" spans="1:8" s="15" customFormat="1" ht="21" customHeight="1">
      <c r="A78" s="61" t="s">
        <v>89</v>
      </c>
      <c r="B78" s="17" t="s">
        <v>58</v>
      </c>
      <c r="C78" s="14" t="s">
        <v>17</v>
      </c>
      <c r="D78" s="14" t="s">
        <v>15</v>
      </c>
      <c r="E78" s="14" t="s">
        <v>20</v>
      </c>
      <c r="F78" s="14" t="s">
        <v>63</v>
      </c>
      <c r="G78" s="45">
        <v>601.4</v>
      </c>
      <c r="H78" s="59">
        <v>0</v>
      </c>
    </row>
    <row r="79" spans="1:8" s="15" customFormat="1" ht="21" customHeight="1">
      <c r="A79" s="65" t="s">
        <v>102</v>
      </c>
      <c r="B79" s="17" t="s">
        <v>58</v>
      </c>
      <c r="C79" s="14" t="s">
        <v>17</v>
      </c>
      <c r="D79" s="14" t="s">
        <v>15</v>
      </c>
      <c r="E79" s="14" t="s">
        <v>19</v>
      </c>
      <c r="F79" s="14"/>
      <c r="G79" s="45">
        <f>G80</f>
        <v>257</v>
      </c>
      <c r="H79" s="59">
        <f>H80</f>
        <v>0</v>
      </c>
    </row>
    <row r="80" spans="1:8" s="15" customFormat="1" ht="23.25" customHeight="1">
      <c r="A80" s="61" t="s">
        <v>89</v>
      </c>
      <c r="B80" s="17" t="s">
        <v>58</v>
      </c>
      <c r="C80" s="14" t="s">
        <v>17</v>
      </c>
      <c r="D80" s="14" t="s">
        <v>15</v>
      </c>
      <c r="E80" s="14" t="s">
        <v>19</v>
      </c>
      <c r="F80" s="14" t="s">
        <v>63</v>
      </c>
      <c r="G80" s="45">
        <v>257</v>
      </c>
      <c r="H80" s="59">
        <v>0</v>
      </c>
    </row>
    <row r="81" spans="1:8" s="15" customFormat="1" ht="24" customHeight="1">
      <c r="A81" s="63" t="s">
        <v>103</v>
      </c>
      <c r="B81" s="17" t="s">
        <v>58</v>
      </c>
      <c r="C81" s="14" t="s">
        <v>17</v>
      </c>
      <c r="D81" s="14" t="s">
        <v>15</v>
      </c>
      <c r="E81" s="14" t="s">
        <v>21</v>
      </c>
      <c r="F81" s="14"/>
      <c r="G81" s="45">
        <f>G82</f>
        <v>99.9</v>
      </c>
      <c r="H81" s="59">
        <f>H82</f>
        <v>0</v>
      </c>
    </row>
    <row r="82" spans="1:8" s="15" customFormat="1" ht="22.5" customHeight="1">
      <c r="A82" s="61" t="s">
        <v>89</v>
      </c>
      <c r="B82" s="17" t="s">
        <v>58</v>
      </c>
      <c r="C82" s="14" t="s">
        <v>17</v>
      </c>
      <c r="D82" s="14" t="s">
        <v>15</v>
      </c>
      <c r="E82" s="14" t="s">
        <v>21</v>
      </c>
      <c r="F82" s="14" t="s">
        <v>63</v>
      </c>
      <c r="G82" s="45">
        <v>99.9</v>
      </c>
      <c r="H82" s="59">
        <v>0</v>
      </c>
    </row>
    <row r="83" spans="1:8" s="13" customFormat="1" ht="19.5" customHeight="1">
      <c r="A83" s="55" t="s">
        <v>42</v>
      </c>
      <c r="B83" s="18" t="s">
        <v>58</v>
      </c>
      <c r="C83" s="27" t="s">
        <v>23</v>
      </c>
      <c r="D83" s="28"/>
      <c r="E83" s="28"/>
      <c r="F83" s="28"/>
      <c r="G83" s="43">
        <f aca="true" t="shared" si="0" ref="G83:H85">G84</f>
        <v>80</v>
      </c>
      <c r="H83" s="53">
        <f t="shared" si="0"/>
        <v>0</v>
      </c>
    </row>
    <row r="84" spans="1:8" s="13" customFormat="1" ht="22.5" customHeight="1">
      <c r="A84" s="55" t="s">
        <v>0</v>
      </c>
      <c r="B84" s="18" t="s">
        <v>58</v>
      </c>
      <c r="C84" s="27" t="s">
        <v>23</v>
      </c>
      <c r="D84" s="27" t="s">
        <v>23</v>
      </c>
      <c r="E84" s="28"/>
      <c r="F84" s="28"/>
      <c r="G84" s="43">
        <f t="shared" si="0"/>
        <v>80</v>
      </c>
      <c r="H84" s="53">
        <f t="shared" si="0"/>
        <v>0</v>
      </c>
    </row>
    <row r="85" spans="1:8" s="13" customFormat="1" ht="20.25" customHeight="1">
      <c r="A85" s="65" t="s">
        <v>104</v>
      </c>
      <c r="B85" s="17" t="s">
        <v>58</v>
      </c>
      <c r="C85" s="14" t="s">
        <v>23</v>
      </c>
      <c r="D85" s="14" t="s">
        <v>23</v>
      </c>
      <c r="E85" s="14" t="s">
        <v>27</v>
      </c>
      <c r="F85" s="28"/>
      <c r="G85" s="46">
        <f t="shared" si="0"/>
        <v>80</v>
      </c>
      <c r="H85" s="64">
        <f t="shared" si="0"/>
        <v>0</v>
      </c>
    </row>
    <row r="86" spans="1:8" s="15" customFormat="1" ht="24" customHeight="1">
      <c r="A86" s="61" t="s">
        <v>89</v>
      </c>
      <c r="B86" s="17" t="s">
        <v>58</v>
      </c>
      <c r="C86" s="14" t="s">
        <v>23</v>
      </c>
      <c r="D86" s="14" t="s">
        <v>23</v>
      </c>
      <c r="E86" s="14" t="s">
        <v>27</v>
      </c>
      <c r="F86" s="14" t="s">
        <v>63</v>
      </c>
      <c r="G86" s="45">
        <v>80</v>
      </c>
      <c r="H86" s="59">
        <v>0</v>
      </c>
    </row>
    <row r="87" spans="1:8" s="29" customFormat="1" ht="21.75" customHeight="1">
      <c r="A87" s="60" t="s">
        <v>53</v>
      </c>
      <c r="B87" s="18" t="s">
        <v>58</v>
      </c>
      <c r="C87" s="27" t="s">
        <v>25</v>
      </c>
      <c r="D87" s="28"/>
      <c r="E87" s="28"/>
      <c r="F87" s="28"/>
      <c r="G87" s="43">
        <f>G88</f>
        <v>8977.800000000001</v>
      </c>
      <c r="H87" s="53">
        <f>H89</f>
        <v>0</v>
      </c>
    </row>
    <row r="88" spans="1:8" s="29" customFormat="1" ht="18.75" customHeight="1">
      <c r="A88" s="55" t="s">
        <v>1</v>
      </c>
      <c r="B88" s="18" t="s">
        <v>58</v>
      </c>
      <c r="C88" s="27" t="s">
        <v>25</v>
      </c>
      <c r="D88" s="27" t="s">
        <v>10</v>
      </c>
      <c r="E88" s="28"/>
      <c r="F88" s="28"/>
      <c r="G88" s="43">
        <f>G89+G96</f>
        <v>8977.800000000001</v>
      </c>
      <c r="H88" s="53">
        <f>H89</f>
        <v>0</v>
      </c>
    </row>
    <row r="89" spans="1:8" s="2" customFormat="1" ht="19.5" customHeight="1">
      <c r="A89" s="65" t="s">
        <v>91</v>
      </c>
      <c r="B89" s="17" t="s">
        <v>58</v>
      </c>
      <c r="C89" s="14" t="s">
        <v>25</v>
      </c>
      <c r="D89" s="14" t="s">
        <v>10</v>
      </c>
      <c r="E89" s="14" t="s">
        <v>26</v>
      </c>
      <c r="F89" s="16"/>
      <c r="G89" s="46">
        <f>G90+G91+G92+G93+G94+G95</f>
        <v>8677.800000000001</v>
      </c>
      <c r="H89" s="64">
        <f>H90+H91+H92+H93+H94+H95</f>
        <v>0</v>
      </c>
    </row>
    <row r="90" spans="1:8" s="15" customFormat="1" ht="28.5" customHeight="1">
      <c r="A90" s="58" t="s">
        <v>84</v>
      </c>
      <c r="B90" s="17" t="s">
        <v>58</v>
      </c>
      <c r="C90" s="14" t="s">
        <v>25</v>
      </c>
      <c r="D90" s="14" t="s">
        <v>10</v>
      </c>
      <c r="E90" s="14" t="s">
        <v>26</v>
      </c>
      <c r="F90" s="14" t="s">
        <v>76</v>
      </c>
      <c r="G90" s="45">
        <v>7079.5</v>
      </c>
      <c r="H90" s="59">
        <v>0</v>
      </c>
    </row>
    <row r="91" spans="1:8" s="15" customFormat="1" ht="27.75" customHeight="1">
      <c r="A91" s="61" t="s">
        <v>86</v>
      </c>
      <c r="B91" s="17" t="s">
        <v>58</v>
      </c>
      <c r="C91" s="14" t="s">
        <v>25</v>
      </c>
      <c r="D91" s="14" t="s">
        <v>10</v>
      </c>
      <c r="E91" s="14" t="s">
        <v>26</v>
      </c>
      <c r="F91" s="14" t="s">
        <v>77</v>
      </c>
      <c r="G91" s="45">
        <v>258</v>
      </c>
      <c r="H91" s="59">
        <v>0</v>
      </c>
    </row>
    <row r="92" spans="1:8" s="15" customFormat="1" ht="27" customHeight="1">
      <c r="A92" s="61" t="s">
        <v>92</v>
      </c>
      <c r="B92" s="17" t="s">
        <v>58</v>
      </c>
      <c r="C92" s="14" t="s">
        <v>25</v>
      </c>
      <c r="D92" s="14" t="s">
        <v>10</v>
      </c>
      <c r="E92" s="14" t="s">
        <v>26</v>
      </c>
      <c r="F92" s="14" t="s">
        <v>62</v>
      </c>
      <c r="G92" s="45">
        <v>48.6</v>
      </c>
      <c r="H92" s="59">
        <v>0</v>
      </c>
    </row>
    <row r="93" spans="1:8" s="15" customFormat="1" ht="25.5" customHeight="1">
      <c r="A93" s="61" t="s">
        <v>89</v>
      </c>
      <c r="B93" s="17" t="s">
        <v>58</v>
      </c>
      <c r="C93" s="14" t="s">
        <v>25</v>
      </c>
      <c r="D93" s="14" t="s">
        <v>10</v>
      </c>
      <c r="E93" s="14" t="s">
        <v>26</v>
      </c>
      <c r="F93" s="14" t="s">
        <v>63</v>
      </c>
      <c r="G93" s="45">
        <v>1286.7</v>
      </c>
      <c r="H93" s="59">
        <v>0</v>
      </c>
    </row>
    <row r="94" spans="1:8" s="15" customFormat="1" ht="46.5" customHeight="1">
      <c r="A94" s="61" t="s">
        <v>115</v>
      </c>
      <c r="B94" s="17" t="s">
        <v>58</v>
      </c>
      <c r="C94" s="14" t="s">
        <v>25</v>
      </c>
      <c r="D94" s="14" t="s">
        <v>10</v>
      </c>
      <c r="E94" s="14" t="s">
        <v>26</v>
      </c>
      <c r="F94" s="14" t="s">
        <v>114</v>
      </c>
      <c r="G94" s="45">
        <v>0</v>
      </c>
      <c r="H94" s="59">
        <v>0</v>
      </c>
    </row>
    <row r="95" spans="1:8" s="15" customFormat="1" ht="27.75" customHeight="1">
      <c r="A95" s="62" t="s">
        <v>93</v>
      </c>
      <c r="B95" s="17" t="s">
        <v>58</v>
      </c>
      <c r="C95" s="14" t="s">
        <v>25</v>
      </c>
      <c r="D95" s="14" t="s">
        <v>10</v>
      </c>
      <c r="E95" s="14" t="s">
        <v>26</v>
      </c>
      <c r="F95" s="14" t="s">
        <v>75</v>
      </c>
      <c r="G95" s="45">
        <v>5</v>
      </c>
      <c r="H95" s="59">
        <v>0</v>
      </c>
    </row>
    <row r="96" spans="1:8" s="15" customFormat="1" ht="37.5" customHeight="1">
      <c r="A96" s="61" t="s">
        <v>126</v>
      </c>
      <c r="B96" s="17" t="s">
        <v>58</v>
      </c>
      <c r="C96" s="14" t="s">
        <v>25</v>
      </c>
      <c r="D96" s="14" t="s">
        <v>10</v>
      </c>
      <c r="E96" s="14" t="s">
        <v>125</v>
      </c>
      <c r="F96" s="14"/>
      <c r="G96" s="45">
        <f>G97</f>
        <v>300</v>
      </c>
      <c r="H96" s="59">
        <v>0</v>
      </c>
    </row>
    <row r="97" spans="1:8" s="15" customFormat="1" ht="25.5" customHeight="1">
      <c r="A97" s="61" t="s">
        <v>89</v>
      </c>
      <c r="B97" s="17" t="s">
        <v>58</v>
      </c>
      <c r="C97" s="14" t="s">
        <v>25</v>
      </c>
      <c r="D97" s="14" t="s">
        <v>10</v>
      </c>
      <c r="E97" s="14" t="s">
        <v>125</v>
      </c>
      <c r="F97" s="14" t="s">
        <v>63</v>
      </c>
      <c r="G97" s="45">
        <v>300</v>
      </c>
      <c r="H97" s="59">
        <v>0</v>
      </c>
    </row>
    <row r="98" spans="1:8" s="23" customFormat="1" ht="18.75" customHeight="1">
      <c r="A98" s="57" t="s">
        <v>44</v>
      </c>
      <c r="B98" s="18" t="s">
        <v>58</v>
      </c>
      <c r="C98" s="27" t="s">
        <v>29</v>
      </c>
      <c r="D98" s="28"/>
      <c r="E98" s="28"/>
      <c r="F98" s="28"/>
      <c r="G98" s="43">
        <f>G101</f>
        <v>60</v>
      </c>
      <c r="H98" s="53">
        <v>0</v>
      </c>
    </row>
    <row r="99" spans="1:8" s="23" customFormat="1" ht="21" customHeight="1">
      <c r="A99" s="60" t="s">
        <v>45</v>
      </c>
      <c r="B99" s="18" t="s">
        <v>58</v>
      </c>
      <c r="C99" s="27" t="s">
        <v>29</v>
      </c>
      <c r="D99" s="27" t="s">
        <v>15</v>
      </c>
      <c r="E99" s="28"/>
      <c r="F99" s="28"/>
      <c r="G99" s="43">
        <f>G100</f>
        <v>60</v>
      </c>
      <c r="H99" s="53">
        <f>H100</f>
        <v>0</v>
      </c>
    </row>
    <row r="100" spans="1:8" s="23" customFormat="1" ht="20.25" customHeight="1">
      <c r="A100" s="61" t="s">
        <v>105</v>
      </c>
      <c r="B100" s="17" t="s">
        <v>58</v>
      </c>
      <c r="C100" s="14" t="s">
        <v>29</v>
      </c>
      <c r="D100" s="14" t="s">
        <v>15</v>
      </c>
      <c r="E100" s="14" t="s">
        <v>30</v>
      </c>
      <c r="F100" s="12"/>
      <c r="G100" s="46">
        <f>G101</f>
        <v>60</v>
      </c>
      <c r="H100" s="64">
        <f>H101</f>
        <v>0</v>
      </c>
    </row>
    <row r="101" spans="1:8" s="11" customFormat="1" ht="25.5" customHeight="1">
      <c r="A101" s="61" t="s">
        <v>106</v>
      </c>
      <c r="B101" s="17" t="s">
        <v>58</v>
      </c>
      <c r="C101" s="14" t="s">
        <v>29</v>
      </c>
      <c r="D101" s="14" t="s">
        <v>15</v>
      </c>
      <c r="E101" s="14" t="s">
        <v>30</v>
      </c>
      <c r="F101" s="14" t="s">
        <v>65</v>
      </c>
      <c r="G101" s="45">
        <v>60</v>
      </c>
      <c r="H101" s="59">
        <v>0</v>
      </c>
    </row>
    <row r="102" spans="1:8" s="13" customFormat="1" ht="16.5" customHeight="1">
      <c r="A102" s="60" t="s">
        <v>54</v>
      </c>
      <c r="B102" s="18" t="s">
        <v>58</v>
      </c>
      <c r="C102" s="27" t="s">
        <v>55</v>
      </c>
      <c r="D102" s="28"/>
      <c r="E102" s="28"/>
      <c r="F102" s="28"/>
      <c r="G102" s="43">
        <f>G103</f>
        <v>80</v>
      </c>
      <c r="H102" s="53">
        <f>H103</f>
        <v>0</v>
      </c>
    </row>
    <row r="103" spans="1:8" s="13" customFormat="1" ht="21.75" customHeight="1">
      <c r="A103" s="60" t="s">
        <v>107</v>
      </c>
      <c r="B103" s="18" t="s">
        <v>58</v>
      </c>
      <c r="C103" s="27" t="s">
        <v>55</v>
      </c>
      <c r="D103" s="27" t="s">
        <v>11</v>
      </c>
      <c r="E103" s="28"/>
      <c r="F103" s="28"/>
      <c r="G103" s="43">
        <f>G105</f>
        <v>80</v>
      </c>
      <c r="H103" s="53">
        <f>H105</f>
        <v>0</v>
      </c>
    </row>
    <row r="104" spans="1:8" s="10" customFormat="1" ht="18.75" customHeight="1">
      <c r="A104" s="61" t="s">
        <v>91</v>
      </c>
      <c r="B104" s="17" t="s">
        <v>58</v>
      </c>
      <c r="C104" s="14" t="s">
        <v>55</v>
      </c>
      <c r="D104" s="14" t="s">
        <v>11</v>
      </c>
      <c r="E104" s="14" t="s">
        <v>28</v>
      </c>
      <c r="F104" s="16"/>
      <c r="G104" s="46">
        <f>G105</f>
        <v>80</v>
      </c>
      <c r="H104" s="64">
        <f>H105</f>
        <v>0</v>
      </c>
    </row>
    <row r="105" spans="1:8" s="15" customFormat="1" ht="23.25" customHeight="1">
      <c r="A105" s="61" t="s">
        <v>89</v>
      </c>
      <c r="B105" s="33" t="s">
        <v>58</v>
      </c>
      <c r="C105" s="34" t="s">
        <v>55</v>
      </c>
      <c r="D105" s="34" t="s">
        <v>11</v>
      </c>
      <c r="E105" s="34" t="s">
        <v>28</v>
      </c>
      <c r="F105" s="34" t="s">
        <v>63</v>
      </c>
      <c r="G105" s="47">
        <v>80</v>
      </c>
      <c r="H105" s="66">
        <v>0</v>
      </c>
    </row>
    <row r="106" spans="1:8" s="13" customFormat="1" ht="36" customHeight="1">
      <c r="A106" s="67" t="s">
        <v>108</v>
      </c>
      <c r="B106" s="35" t="s">
        <v>58</v>
      </c>
      <c r="C106" s="36" t="s">
        <v>68</v>
      </c>
      <c r="D106" s="36"/>
      <c r="E106" s="36"/>
      <c r="F106" s="36"/>
      <c r="G106" s="42">
        <f>G107</f>
        <v>19020.4</v>
      </c>
      <c r="H106" s="51">
        <f>H107</f>
        <v>0</v>
      </c>
    </row>
    <row r="107" spans="1:8" s="13" customFormat="1" ht="18.75" customHeight="1">
      <c r="A107" s="68" t="s">
        <v>109</v>
      </c>
      <c r="B107" s="37" t="s">
        <v>58</v>
      </c>
      <c r="C107" s="38" t="s">
        <v>68</v>
      </c>
      <c r="D107" s="38" t="s">
        <v>15</v>
      </c>
      <c r="E107" s="38"/>
      <c r="F107" s="38"/>
      <c r="G107" s="48">
        <f>G109</f>
        <v>19020.4</v>
      </c>
      <c r="H107" s="69">
        <f>H109</f>
        <v>0</v>
      </c>
    </row>
    <row r="108" spans="1:8" s="13" customFormat="1" ht="48" customHeight="1">
      <c r="A108" s="68" t="s">
        <v>81</v>
      </c>
      <c r="B108" s="37" t="s">
        <v>58</v>
      </c>
      <c r="C108" s="38" t="s">
        <v>68</v>
      </c>
      <c r="D108" s="38" t="s">
        <v>15</v>
      </c>
      <c r="E108" s="38" t="s">
        <v>69</v>
      </c>
      <c r="F108" s="38"/>
      <c r="G108" s="48">
        <f>G109</f>
        <v>19020.4</v>
      </c>
      <c r="H108" s="69">
        <f>H109</f>
        <v>0</v>
      </c>
    </row>
    <row r="109" spans="1:8" s="13" customFormat="1" ht="19.5" customHeight="1" thickBot="1">
      <c r="A109" s="68" t="s">
        <v>74</v>
      </c>
      <c r="B109" s="37" t="s">
        <v>58</v>
      </c>
      <c r="C109" s="38" t="s">
        <v>68</v>
      </c>
      <c r="D109" s="38" t="s">
        <v>15</v>
      </c>
      <c r="E109" s="38" t="s">
        <v>69</v>
      </c>
      <c r="F109" s="38" t="s">
        <v>70</v>
      </c>
      <c r="G109" s="48">
        <v>19020.4</v>
      </c>
      <c r="H109" s="69">
        <v>0</v>
      </c>
    </row>
    <row r="110" spans="1:8" s="9" customFormat="1" ht="19.5" customHeight="1" thickBot="1">
      <c r="A110" s="77" t="s">
        <v>4</v>
      </c>
      <c r="B110" s="78"/>
      <c r="C110" s="78"/>
      <c r="D110" s="78"/>
      <c r="E110" s="78"/>
      <c r="F110" s="78"/>
      <c r="G110" s="49">
        <f>(G16+G37+G42+G55+G62+G83+G87+G98+G102+G106)</f>
        <v>53727.9</v>
      </c>
      <c r="H110" s="49">
        <f>(H16+H37+H42+H55+H62+H83+H87+H98+H102+H106)</f>
        <v>174.2</v>
      </c>
    </row>
  </sheetData>
  <mergeCells count="13">
    <mergeCell ref="A110:F110"/>
    <mergeCell ref="A13:F13"/>
    <mergeCell ref="A11:A12"/>
    <mergeCell ref="B11:B12"/>
    <mergeCell ref="C11:C12"/>
    <mergeCell ref="D11:D12"/>
    <mergeCell ref="E11:E12"/>
    <mergeCell ref="F11:F12"/>
    <mergeCell ref="G11:G12"/>
    <mergeCell ref="H11:H12"/>
    <mergeCell ref="A6:H6"/>
    <mergeCell ref="A7:H7"/>
    <mergeCell ref="A8:H8"/>
  </mergeCells>
  <printOptions/>
  <pageMargins left="0.56" right="0.17" top="0.34" bottom="0.4" header="0.25" footer="0.51"/>
  <pageSetup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2013-03-11T11:56:59Z</cp:lastPrinted>
  <dcterms:created xsi:type="dcterms:W3CDTF">1996-10-08T23:32:33Z</dcterms:created>
  <dcterms:modified xsi:type="dcterms:W3CDTF">2013-03-26T04:20:33Z</dcterms:modified>
  <cp:category/>
  <cp:version/>
  <cp:contentType/>
  <cp:contentStatus/>
</cp:coreProperties>
</file>