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4" sheetId="1" r:id="rId1"/>
  </sheets>
  <definedNames/>
  <calcPr fullCalcOnLoad="1"/>
</workbook>
</file>

<file path=xl/sharedStrings.xml><?xml version="1.0" encoding="utf-8"?>
<sst xmlns="http://schemas.openxmlformats.org/spreadsheetml/2006/main" count="445" uniqueCount="120">
  <si>
    <t>Молодежная  политика  и  оздоровление  детей</t>
  </si>
  <si>
    <t xml:space="preserve">Культура  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</si>
  <si>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</si>
  <si>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</si>
  <si>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</si>
  <si>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</si>
  <si>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</si>
  <si>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</si>
  <si>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</si>
  <si>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</si>
  <si>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</si>
  <si>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</si>
  <si>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</si>
  <si>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</si>
  <si>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</si>
  <si>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</si>
  <si>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</si>
  <si>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</si>
  <si>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</si>
  <si>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</si>
  <si>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</si>
  <si>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</si>
  <si>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</si>
  <si>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</si>
  <si>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</si>
  <si>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</si>
  <si>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</si>
  <si>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</si>
  <si>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Вид</t>
  </si>
  <si>
    <t>Всего :</t>
  </si>
  <si>
    <t>АДМИНИСТРАЦИИ  МУНИЦИПАЛЬНЫХ  ОБРАЗОВАНИЙ</t>
  </si>
  <si>
    <t>Условно утвержденные расходы</t>
  </si>
  <si>
    <t>9999999</t>
  </si>
  <si>
    <t>999</t>
  </si>
  <si>
    <t>Благоустройство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</si>
  <si>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</si>
  <si>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</si>
  <si>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</si>
  <si>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ЖИЛИЩНО-КОММУНАЛЬНОЕ  ХОЗЯЙСТВО</t>
  </si>
  <si>
    <t>Жилищное хозяйство</t>
  </si>
  <si>
    <t>ОБРАЗОВАНИЕ</t>
  </si>
  <si>
    <t>СОЦИАЛЬНАЯ  ПОЛИТИКА</t>
  </si>
  <si>
    <t>Социальное обеспечение населения</t>
  </si>
  <si>
    <t>0013801</t>
  </si>
  <si>
    <t>0920305</t>
  </si>
  <si>
    <t>0939900</t>
  </si>
  <si>
    <t>НАЦИОНАЛЬНАЯ  ОБОРОНА</t>
  </si>
  <si>
    <t>Мобилизационная  и  вневойсковая  подготовка</t>
  </si>
  <si>
    <t>0013600</t>
  </si>
  <si>
    <t>Связь  и  информатика</t>
  </si>
  <si>
    <t>3300200</t>
  </si>
  <si>
    <t>ФИЗИЧЕСКАЯ  КУЛЬТУРА  И  СПОРТ</t>
  </si>
  <si>
    <t>11</t>
  </si>
  <si>
    <t>НАЦИОНАЛЬНАЯ ЭКОНОМИКА</t>
  </si>
  <si>
    <t>КУЛЬТУРА И КИНЕМАТОГРАФИЯ</t>
  </si>
  <si>
    <t>Распределение  бюджетных  ассигнований  по  разделам , подразделам , целевым  статьям</t>
  </si>
  <si>
    <t>13</t>
  </si>
  <si>
    <t>650</t>
  </si>
  <si>
    <t>121</t>
  </si>
  <si>
    <t>122</t>
  </si>
  <si>
    <t>244</t>
  </si>
  <si>
    <t>242</t>
  </si>
  <si>
    <t>810</t>
  </si>
  <si>
    <t>313</t>
  </si>
  <si>
    <t>и  видам  расходов  классификации  расходов  бюджета</t>
  </si>
  <si>
    <t>852</t>
  </si>
  <si>
    <t>Резервные фонды местных администраций</t>
  </si>
  <si>
    <t>0700500</t>
  </si>
  <si>
    <t>870</t>
  </si>
  <si>
    <t>112</t>
  </si>
  <si>
    <t>111</t>
  </si>
  <si>
    <t>ДФ Сургутского района  МО СП РУССКИНСКАЯ</t>
  </si>
  <si>
    <t>ОБЩЕГОСУДАРСТВЕННЫЕ  ВОПРОСЫ</t>
  </si>
  <si>
    <t>Функционирование  высшего  должностного  лица  субъекта  Российской  Федерации  и  муниципального  образования</t>
  </si>
  <si>
    <t>Глава муниципального образования</t>
  </si>
  <si>
    <t>Фонд оплаты труда и страховые взносы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</si>
  <si>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</si>
  <si>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</si>
  <si>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</si>
  <si>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</si>
  <si>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</si>
  <si>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</si>
  <si>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</si>
  <si>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</si>
  <si>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</si>
  <si>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</si>
  <si>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Органы юстиций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</si>
  <si>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</si>
  <si>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</si>
  <si>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</si>
  <si>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</si>
  <si>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</si>
  <si>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5227000</t>
  </si>
  <si>
    <t>Целевая программа ХМАО-Югры "Наш дом"</t>
  </si>
  <si>
    <t>Другие вопросы в области национальной безопасности и правоохранительной деятельности</t>
  </si>
  <si>
    <t>14</t>
  </si>
  <si>
    <t>5222501</t>
  </si>
  <si>
    <t>7950300</t>
  </si>
  <si>
    <t>Комплексные мероприятия по профилактике правонарушений в Сургутском районе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</si>
  <si>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</si>
  <si>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</si>
  <si>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</si>
  <si>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</si>
  <si>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</si>
  <si>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</si>
  <si>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</si>
  <si>
    <t>3520100</t>
  </si>
  <si>
    <t>3520200</t>
  </si>
  <si>
    <t>Сумма на год</t>
  </si>
  <si>
    <t>Сумма на год с учетом изменений</t>
  </si>
  <si>
    <t>Приложение 4</t>
  </si>
  <si>
    <t>к проекту решения Совета депутатов</t>
  </si>
  <si>
    <t>от " ___ " ___________ 2013 года №_____</t>
  </si>
  <si>
    <t>сельского  поселения  Русскинская  в  ведомственной  структуре  расходов  на  плановый период  2015  и  2016  годов</t>
  </si>
  <si>
    <t>0920300</t>
  </si>
  <si>
    <t>Выполнение других обязательств государства</t>
  </si>
  <si>
    <t>В том числе расходы , осущест-вляемые          из федерального бюджета</t>
  </si>
  <si>
    <t>Дорожное хозяйство (муниципальный дорожный фонд)</t>
  </si>
  <si>
    <t>Мероприятия по содержанию дорог и сооружений на них в поселениях</t>
  </si>
  <si>
    <t>4052441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</si>
</sst>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-* #,##0.0_р_._-;\-* #,##0.0_р_._-;_-* &quot;-&quot;?_р_._-;_-@_-"/>
    <numFmt numFmtId="18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80" fontId="0" fillId="0" borderId="0" xfId="18" applyNumberFormat="1" applyFont="1" applyAlignment="1">
      <alignment/>
    </xf>
    <xf numFmtId="0" fontId="4" fillId="0" borderId="3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2" fillId="0" borderId="4" xfId="18" applyNumberFormat="1" applyFont="1" applyBorder="1" applyAlignment="1">
      <alignment horizontal="center" vertical="center"/>
    </xf>
    <xf numFmtId="49" fontId="2" fillId="0" borderId="5" xfId="18" applyNumberFormat="1" applyFont="1" applyBorder="1" applyAlignment="1">
      <alignment horizontal="center" vertical="center"/>
    </xf>
    <xf numFmtId="49" fontId="2" fillId="0" borderId="6" xfId="18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7" xfId="18" applyNumberFormat="1" applyFont="1" applyBorder="1" applyAlignment="1">
      <alignment horizontal="center" vertical="center"/>
    </xf>
    <xf numFmtId="49" fontId="2" fillId="0" borderId="8" xfId="18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11" xfId="18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9" xfId="18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4" fillId="0" borderId="12" xfId="18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8" xfId="18" applyNumberFormat="1" applyFont="1" applyBorder="1" applyAlignment="1">
      <alignment horizontal="center" vertical="center"/>
    </xf>
    <xf numFmtId="49" fontId="4" fillId="0" borderId="10" xfId="18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4" fillId="0" borderId="4" xfId="18" applyNumberFormat="1" applyFont="1" applyBorder="1" applyAlignment="1">
      <alignment horizontal="center" vertical="center"/>
    </xf>
    <xf numFmtId="49" fontId="4" fillId="0" borderId="6" xfId="18" applyNumberFormat="1" applyFont="1" applyBorder="1" applyAlignment="1">
      <alignment horizontal="center" vertical="center"/>
    </xf>
    <xf numFmtId="49" fontId="4" fillId="0" borderId="7" xfId="18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18" applyNumberFormat="1" applyFont="1" applyBorder="1" applyAlignment="1">
      <alignment horizontal="center" vertical="center" wrapText="1"/>
    </xf>
    <xf numFmtId="49" fontId="5" fillId="0" borderId="5" xfId="18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vertical="center" shrinkToFit="1"/>
    </xf>
    <xf numFmtId="49" fontId="4" fillId="0" borderId="4" xfId="18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9" xfId="18" applyNumberFormat="1" applyFont="1" applyBorder="1" applyAlignment="1">
      <alignment horizontal="center" vertical="center"/>
    </xf>
    <xf numFmtId="49" fontId="1" fillId="0" borderId="11" xfId="18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18" applyNumberFormat="1" applyFont="1" applyBorder="1" applyAlignment="1">
      <alignment horizontal="center" vertical="center"/>
    </xf>
    <xf numFmtId="49" fontId="4" fillId="0" borderId="15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2" fillId="0" borderId="11" xfId="18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9" xfId="0" applyFont="1" applyBorder="1" applyAlignment="1">
      <alignment vertical="center" wrapText="1"/>
    </xf>
    <xf numFmtId="182" fontId="1" fillId="0" borderId="5" xfId="0" applyNumberFormat="1" applyFont="1" applyBorder="1" applyAlignment="1">
      <alignment vertical="center"/>
    </xf>
    <xf numFmtId="182" fontId="1" fillId="0" borderId="5" xfId="0" applyNumberFormat="1" applyFont="1" applyBorder="1" applyAlignment="1">
      <alignment horizontal="center" vertical="center"/>
    </xf>
    <xf numFmtId="182" fontId="5" fillId="0" borderId="5" xfId="18" applyNumberFormat="1" applyFont="1" applyBorder="1" applyAlignment="1">
      <alignment horizontal="center" vertical="center"/>
    </xf>
    <xf numFmtId="182" fontId="4" fillId="0" borderId="6" xfId="18" applyNumberFormat="1" applyFont="1" applyBorder="1" applyAlignment="1">
      <alignment horizontal="center" vertical="center"/>
    </xf>
    <xf numFmtId="182" fontId="2" fillId="0" borderId="6" xfId="18" applyNumberFormat="1" applyFont="1" applyBorder="1" applyAlignment="1">
      <alignment horizontal="center" vertical="center"/>
    </xf>
    <xf numFmtId="182" fontId="2" fillId="0" borderId="5" xfId="18" applyNumberFormat="1" applyFont="1" applyBorder="1" applyAlignment="1">
      <alignment horizontal="center" vertical="center"/>
    </xf>
    <xf numFmtId="182" fontId="2" fillId="0" borderId="2" xfId="18" applyNumberFormat="1" applyFont="1" applyBorder="1" applyAlignment="1">
      <alignment horizontal="center" vertical="center"/>
    </xf>
    <xf numFmtId="182" fontId="2" fillId="0" borderId="7" xfId="18" applyNumberFormat="1" applyFont="1" applyBorder="1" applyAlignment="1">
      <alignment horizontal="center" vertical="center"/>
    </xf>
    <xf numFmtId="182" fontId="4" fillId="0" borderId="2" xfId="18" applyNumberFormat="1" applyFont="1" applyBorder="1" applyAlignment="1">
      <alignment horizontal="center" vertical="center"/>
    </xf>
    <xf numFmtId="182" fontId="2" fillId="0" borderId="0" xfId="18" applyNumberFormat="1" applyFont="1" applyBorder="1" applyAlignment="1">
      <alignment horizontal="center" vertical="center"/>
    </xf>
    <xf numFmtId="182" fontId="2" fillId="0" borderId="16" xfId="18" applyNumberFormat="1" applyFont="1" applyBorder="1" applyAlignment="1">
      <alignment horizontal="center" vertical="center"/>
    </xf>
    <xf numFmtId="182" fontId="2" fillId="0" borderId="2" xfId="18" applyNumberFormat="1" applyFont="1" applyBorder="1" applyAlignment="1">
      <alignment horizontal="center" vertical="center"/>
    </xf>
    <xf numFmtId="182" fontId="2" fillId="0" borderId="10" xfId="18" applyNumberFormat="1" applyFont="1" applyBorder="1" applyAlignment="1">
      <alignment horizontal="center" vertical="center"/>
    </xf>
    <xf numFmtId="182" fontId="4" fillId="0" borderId="10" xfId="18" applyNumberFormat="1" applyFont="1" applyBorder="1" applyAlignment="1">
      <alignment horizontal="center" vertical="center"/>
    </xf>
    <xf numFmtId="182" fontId="1" fillId="0" borderId="17" xfId="18" applyNumberFormat="1" applyFont="1" applyBorder="1" applyAlignment="1">
      <alignment horizontal="center" vertical="center"/>
    </xf>
    <xf numFmtId="182" fontId="4" fillId="0" borderId="15" xfId="18" applyNumberFormat="1" applyFont="1" applyBorder="1" applyAlignment="1">
      <alignment horizontal="center" vertical="center"/>
    </xf>
    <xf numFmtId="182" fontId="2" fillId="0" borderId="10" xfId="18" applyNumberFormat="1" applyFont="1" applyBorder="1" applyAlignment="1">
      <alignment horizontal="center" vertical="center"/>
    </xf>
    <xf numFmtId="182" fontId="2" fillId="0" borderId="15" xfId="18" applyNumberFormat="1" applyFont="1" applyBorder="1" applyAlignment="1">
      <alignment horizontal="center" vertical="center"/>
    </xf>
    <xf numFmtId="182" fontId="2" fillId="0" borderId="17" xfId="18" applyNumberFormat="1" applyFont="1" applyBorder="1" applyAlignment="1">
      <alignment horizontal="center" vertical="center"/>
    </xf>
    <xf numFmtId="182" fontId="1" fillId="0" borderId="2" xfId="18" applyNumberFormat="1" applyFont="1" applyBorder="1" applyAlignment="1">
      <alignment horizontal="center" vertical="center"/>
    </xf>
    <xf numFmtId="182" fontId="2" fillId="0" borderId="11" xfId="18" applyNumberFormat="1" applyFont="1" applyBorder="1" applyAlignment="1">
      <alignment horizontal="center" vertical="center"/>
    </xf>
    <xf numFmtId="182" fontId="1" fillId="0" borderId="12" xfId="18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49" fontId="2" fillId="0" borderId="8" xfId="18" applyNumberFormat="1" applyFont="1" applyBorder="1" applyAlignment="1">
      <alignment horizontal="center" vertical="center"/>
    </xf>
    <xf numFmtId="182" fontId="2" fillId="0" borderId="6" xfId="18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58">
      <selection activeCell="H106" sqref="H106"/>
    </sheetView>
  </sheetViews>
  <sheetFormatPr defaultColWidth="9.140625" defaultRowHeight="12.75"/>
  <cols>
    <col min="1" max="1" width="41.00390625" style="3" customWidth="1"/>
    <col min="2" max="2" width="4.140625" style="3" customWidth="1"/>
    <col min="3" max="3" width="4.7109375" style="3" customWidth="1"/>
    <col min="4" max="4" width="4.57421875" style="3" customWidth="1"/>
    <col min="5" max="5" width="7.421875" style="3" customWidth="1"/>
    <col min="6" max="6" width="4.28125" style="3" customWidth="1"/>
    <col min="7" max="7" width="12.421875" style="3" customWidth="1"/>
    <col min="8" max="8" width="11.421875" style="3" customWidth="1"/>
    <col min="9" max="9" width="12.57421875" style="3" customWidth="1"/>
    <col min="10" max="10" width="12.00390625" style="3" customWidth="1"/>
    <col min="11" max="16384" width="9.140625" style="3" customWidth="1"/>
  </cols>
  <sheetData>
    <row r="1" spans="7:10" ht="12.75">
      <c r="G1" s="7"/>
      <c r="H1" s="7"/>
      <c r="I1" s="7"/>
      <c r="J1" s="7" t="s">
        <v>110</v>
      </c>
    </row>
    <row r="2" spans="7:10" ht="12.75">
      <c r="G2" s="7"/>
      <c r="H2" s="7"/>
      <c r="I2" s="7"/>
      <c r="J2" s="7" t="s">
        <v>111</v>
      </c>
    </row>
    <row r="3" spans="1:10" s="2" customFormat="1" ht="12.75">
      <c r="A3" s="5"/>
      <c r="B3" s="5"/>
      <c r="C3" s="5"/>
      <c r="G3" s="117"/>
      <c r="H3" s="117"/>
      <c r="I3" s="118"/>
      <c r="J3" s="118"/>
    </row>
    <row r="4" spans="1:10" s="2" customFormat="1" ht="12.75">
      <c r="A4" s="6"/>
      <c r="B4" s="6"/>
      <c r="C4" s="6"/>
      <c r="G4" s="85"/>
      <c r="H4" s="85"/>
      <c r="I4" s="85"/>
      <c r="J4" s="86" t="s">
        <v>112</v>
      </c>
    </row>
    <row r="5" spans="1:10" s="2" customFormat="1" ht="12.75">
      <c r="A5" s="6"/>
      <c r="B5" s="6"/>
      <c r="C5" s="6"/>
      <c r="G5" s="117"/>
      <c r="H5" s="117"/>
      <c r="I5" s="118"/>
      <c r="J5" s="118"/>
    </row>
    <row r="6" spans="1:10" s="2" customFormat="1" ht="12.75">
      <c r="A6" s="6"/>
      <c r="B6" s="6"/>
      <c r="C6" s="6"/>
      <c r="G6" s="117"/>
      <c r="H6" s="117"/>
      <c r="I6" s="118"/>
      <c r="J6" s="118"/>
    </row>
    <row r="8" spans="1:11" ht="12.75">
      <c r="A8" s="119" t="s">
        <v>55</v>
      </c>
      <c r="B8" s="119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" customHeight="1">
      <c r="A9" s="119" t="s">
        <v>64</v>
      </c>
      <c r="B9" s="119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.75">
      <c r="A10" s="115" t="s">
        <v>113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2" ht="7.5" customHeight="1">
      <c r="A11" s="1"/>
      <c r="B11" s="1"/>
    </row>
    <row r="12" spans="1:10" ht="10.5" customHeight="1">
      <c r="A12" s="1"/>
      <c r="B12" s="1"/>
      <c r="J12" s="7" t="s">
        <v>19</v>
      </c>
    </row>
    <row r="13" spans="1:10" ht="15.75" customHeight="1">
      <c r="A13" s="120" t="s">
        <v>8</v>
      </c>
      <c r="B13" s="120" t="s">
        <v>28</v>
      </c>
      <c r="C13" s="120" t="s">
        <v>4</v>
      </c>
      <c r="D13" s="120" t="s">
        <v>5</v>
      </c>
      <c r="E13" s="120" t="s">
        <v>6</v>
      </c>
      <c r="F13" s="120" t="s">
        <v>7</v>
      </c>
      <c r="G13" s="113">
        <v>2015</v>
      </c>
      <c r="H13" s="114"/>
      <c r="I13" s="113">
        <v>2016</v>
      </c>
      <c r="J13" s="114"/>
    </row>
    <row r="14" spans="1:10" s="4" customFormat="1" ht="86.25" customHeight="1">
      <c r="A14" s="121"/>
      <c r="B14" s="121"/>
      <c r="C14" s="121"/>
      <c r="D14" s="121"/>
      <c r="E14" s="121"/>
      <c r="F14" s="121"/>
      <c r="G14" s="8" t="s">
        <v>109</v>
      </c>
      <c r="H14" s="9" t="s">
        <v>116</v>
      </c>
      <c r="I14" s="8" t="s">
        <v>108</v>
      </c>
      <c r="J14" s="9" t="s">
        <v>116</v>
      </c>
    </row>
    <row r="15" spans="1:10" s="36" customFormat="1" ht="19.5" customHeight="1">
      <c r="A15" s="14" t="s">
        <v>29</v>
      </c>
      <c r="B15" s="15"/>
      <c r="C15" s="15"/>
      <c r="D15" s="15"/>
      <c r="E15" s="15"/>
      <c r="F15" s="15"/>
      <c r="G15" s="88">
        <f aca="true" t="shared" si="0" ref="G15:J16">G16</f>
        <v>29336.1</v>
      </c>
      <c r="H15" s="88"/>
      <c r="I15" s="88">
        <f t="shared" si="0"/>
        <v>30281.1</v>
      </c>
      <c r="J15" s="88"/>
    </row>
    <row r="16" spans="1:10" s="4" customFormat="1" ht="19.5" customHeight="1">
      <c r="A16" s="69" t="s">
        <v>30</v>
      </c>
      <c r="B16" s="68" t="s">
        <v>57</v>
      </c>
      <c r="C16" s="74"/>
      <c r="D16" s="74"/>
      <c r="E16" s="13"/>
      <c r="F16" s="13"/>
      <c r="G16" s="89">
        <f t="shared" si="0"/>
        <v>29336.1</v>
      </c>
      <c r="H16" s="89">
        <f t="shared" si="0"/>
        <v>186.2</v>
      </c>
      <c r="I16" s="89">
        <f t="shared" si="0"/>
        <v>30281.1</v>
      </c>
      <c r="J16" s="89">
        <f t="shared" si="0"/>
        <v>186.2</v>
      </c>
    </row>
    <row r="17" spans="1:10" s="36" customFormat="1" ht="19.5" customHeight="1">
      <c r="A17" s="69" t="s">
        <v>71</v>
      </c>
      <c r="B17" s="68" t="s">
        <v>57</v>
      </c>
      <c r="C17" s="68"/>
      <c r="D17" s="68"/>
      <c r="E17" s="68"/>
      <c r="F17" s="68"/>
      <c r="G17" s="89">
        <f>(G18+G42+G47+G60+G67+G82+G86+G94+G98)</f>
        <v>29336.1</v>
      </c>
      <c r="H17" s="89">
        <f>(H18+H42+H47+H60+H67+H82+H86+H94+H98)</f>
        <v>186.2</v>
      </c>
      <c r="I17" s="89">
        <f>(I18+I42+I47+I60+I67+I82+I86+I94+I98)</f>
        <v>30281.1</v>
      </c>
      <c r="J17" s="89">
        <f>(J18+J42+J47+J60+J67+J82+J86+J94+J98)</f>
        <v>186.2</v>
      </c>
    </row>
    <row r="18" spans="1:10" s="67" customFormat="1" ht="18.75" customHeight="1">
      <c r="A18" s="63" t="s">
        <v>72</v>
      </c>
      <c r="B18" s="64" t="s">
        <v>57</v>
      </c>
      <c r="C18" s="65" t="s">
        <v>9</v>
      </c>
      <c r="D18" s="66"/>
      <c r="E18" s="66"/>
      <c r="F18" s="66"/>
      <c r="G18" s="90">
        <f>(G19+G22+G27+G30)</f>
        <v>17923.3</v>
      </c>
      <c r="H18" s="90">
        <f>(H19+H22+H27+H30)</f>
        <v>0</v>
      </c>
      <c r="I18" s="90">
        <f>(I19+I22+I27+I30+I41)</f>
        <v>19527.899999999998</v>
      </c>
      <c r="J18" s="90">
        <f>(J19+J22+J27+J30)</f>
        <v>0</v>
      </c>
    </row>
    <row r="19" spans="1:10" s="55" customFormat="1" ht="33" customHeight="1">
      <c r="A19" s="40" t="s">
        <v>73</v>
      </c>
      <c r="B19" s="34" t="s">
        <v>57</v>
      </c>
      <c r="C19" s="70" t="s">
        <v>9</v>
      </c>
      <c r="D19" s="35" t="s">
        <v>10</v>
      </c>
      <c r="E19" s="42"/>
      <c r="F19" s="42"/>
      <c r="G19" s="91">
        <f>G20</f>
        <v>1439.6</v>
      </c>
      <c r="H19" s="91">
        <v>0</v>
      </c>
      <c r="I19" s="91">
        <f>I20</f>
        <v>1439.6</v>
      </c>
      <c r="J19" s="91">
        <f>J20</f>
        <v>0</v>
      </c>
    </row>
    <row r="20" spans="1:11" s="62" customFormat="1" ht="25.5" customHeight="1">
      <c r="A20" s="84" t="s">
        <v>74</v>
      </c>
      <c r="B20" s="12" t="s">
        <v>57</v>
      </c>
      <c r="C20" s="16" t="s">
        <v>9</v>
      </c>
      <c r="D20" s="17" t="s">
        <v>10</v>
      </c>
      <c r="E20" s="18" t="s">
        <v>12</v>
      </c>
      <c r="F20" s="18"/>
      <c r="G20" s="93">
        <f>G21</f>
        <v>1439.6</v>
      </c>
      <c r="H20" s="92">
        <v>0</v>
      </c>
      <c r="I20" s="93">
        <f>I21</f>
        <v>1439.6</v>
      </c>
      <c r="J20" s="92">
        <v>0</v>
      </c>
      <c r="K20" s="61"/>
    </row>
    <row r="21" spans="1:11" s="62" customFormat="1" ht="21.75" customHeight="1">
      <c r="A21" s="84" t="s">
        <v>75</v>
      </c>
      <c r="B21" s="12" t="s">
        <v>57</v>
      </c>
      <c r="C21" s="16" t="s">
        <v>9</v>
      </c>
      <c r="D21" s="17" t="s">
        <v>10</v>
      </c>
      <c r="E21" s="18" t="s">
        <v>12</v>
      </c>
      <c r="F21" s="20" t="s">
        <v>58</v>
      </c>
      <c r="G21" s="95">
        <v>1439.6</v>
      </c>
      <c r="H21" s="94">
        <v>0</v>
      </c>
      <c r="I21" s="94">
        <v>1439.6</v>
      </c>
      <c r="J21" s="92">
        <v>0</v>
      </c>
      <c r="K21" s="61"/>
    </row>
    <row r="22" spans="1:11" s="55" customFormat="1" ht="45" customHeight="1">
      <c r="A22" s="40" t="s">
        <v>76</v>
      </c>
      <c r="B22" s="34" t="s">
        <v>57</v>
      </c>
      <c r="C22" s="41" t="s">
        <v>9</v>
      </c>
      <c r="D22" s="35" t="s">
        <v>11</v>
      </c>
      <c r="E22" s="42"/>
      <c r="F22" s="43"/>
      <c r="G22" s="96">
        <f>G23</f>
        <v>8043</v>
      </c>
      <c r="H22" s="96">
        <f>H23</f>
        <v>0</v>
      </c>
      <c r="I22" s="96">
        <f>I23</f>
        <v>8043</v>
      </c>
      <c r="J22" s="96">
        <f>J23</f>
        <v>0</v>
      </c>
      <c r="K22" s="54"/>
    </row>
    <row r="23" spans="1:11" s="62" customFormat="1" ht="16.5" customHeight="1">
      <c r="A23" s="84" t="s">
        <v>77</v>
      </c>
      <c r="B23" s="12" t="s">
        <v>57</v>
      </c>
      <c r="C23" s="16" t="s">
        <v>9</v>
      </c>
      <c r="D23" s="17" t="s">
        <v>11</v>
      </c>
      <c r="E23" s="18" t="s">
        <v>13</v>
      </c>
      <c r="F23" s="20"/>
      <c r="G23" s="97">
        <f>G24+G25+G26</f>
        <v>8043</v>
      </c>
      <c r="H23" s="93">
        <v>0</v>
      </c>
      <c r="I23" s="98">
        <f>I24+I25+I26</f>
        <v>8043</v>
      </c>
      <c r="J23" s="94">
        <v>0</v>
      </c>
      <c r="K23" s="61"/>
    </row>
    <row r="24" spans="1:11" s="62" customFormat="1" ht="21.75" customHeight="1">
      <c r="A24" s="84" t="s">
        <v>75</v>
      </c>
      <c r="B24" s="47" t="s">
        <v>57</v>
      </c>
      <c r="C24" s="27" t="s">
        <v>9</v>
      </c>
      <c r="D24" s="27" t="s">
        <v>11</v>
      </c>
      <c r="E24" s="27" t="s">
        <v>13</v>
      </c>
      <c r="F24" s="27" t="s">
        <v>58</v>
      </c>
      <c r="G24" s="94">
        <v>7990.4</v>
      </c>
      <c r="H24" s="94">
        <v>0</v>
      </c>
      <c r="I24" s="94">
        <v>7990.4</v>
      </c>
      <c r="J24" s="94">
        <v>0</v>
      </c>
      <c r="K24" s="61"/>
    </row>
    <row r="25" spans="1:11" s="62" customFormat="1" ht="22.5" customHeight="1">
      <c r="A25" s="84" t="s">
        <v>78</v>
      </c>
      <c r="B25" s="47" t="s">
        <v>57</v>
      </c>
      <c r="C25" s="27" t="s">
        <v>9</v>
      </c>
      <c r="D25" s="27" t="s">
        <v>11</v>
      </c>
      <c r="E25" s="27" t="s">
        <v>13</v>
      </c>
      <c r="F25" s="27" t="s">
        <v>59</v>
      </c>
      <c r="G25" s="94">
        <v>52.6</v>
      </c>
      <c r="H25" s="94">
        <v>0</v>
      </c>
      <c r="I25" s="94">
        <v>52.6</v>
      </c>
      <c r="J25" s="94">
        <v>0</v>
      </c>
      <c r="K25" s="61"/>
    </row>
    <row r="26" spans="1:11" s="62" customFormat="1" ht="22.5" customHeight="1">
      <c r="A26" s="51" t="s">
        <v>84</v>
      </c>
      <c r="B26" s="47" t="s">
        <v>57</v>
      </c>
      <c r="C26" s="27" t="s">
        <v>9</v>
      </c>
      <c r="D26" s="27" t="s">
        <v>11</v>
      </c>
      <c r="E26" s="27" t="s">
        <v>13</v>
      </c>
      <c r="F26" s="27" t="s">
        <v>65</v>
      </c>
      <c r="G26" s="94">
        <v>0</v>
      </c>
      <c r="H26" s="94">
        <v>0</v>
      </c>
      <c r="I26" s="94">
        <v>0</v>
      </c>
      <c r="J26" s="94">
        <v>0</v>
      </c>
      <c r="K26" s="61"/>
    </row>
    <row r="27" spans="1:11" s="55" customFormat="1" ht="21" customHeight="1">
      <c r="A27" s="40" t="s">
        <v>66</v>
      </c>
      <c r="B27" s="48" t="s">
        <v>57</v>
      </c>
      <c r="C27" s="29" t="s">
        <v>9</v>
      </c>
      <c r="D27" s="29" t="s">
        <v>52</v>
      </c>
      <c r="E27" s="29"/>
      <c r="F27" s="29"/>
      <c r="G27" s="96">
        <f aca="true" t="shared" si="1" ref="G27:J28">G28</f>
        <v>50</v>
      </c>
      <c r="H27" s="96">
        <f t="shared" si="1"/>
        <v>0</v>
      </c>
      <c r="I27" s="96">
        <f t="shared" si="1"/>
        <v>50</v>
      </c>
      <c r="J27" s="96">
        <f t="shared" si="1"/>
        <v>0</v>
      </c>
      <c r="K27" s="54"/>
    </row>
    <row r="28" spans="1:11" s="62" customFormat="1" ht="20.25" customHeight="1">
      <c r="A28" s="84" t="s">
        <v>66</v>
      </c>
      <c r="B28" s="47" t="s">
        <v>57</v>
      </c>
      <c r="C28" s="27" t="s">
        <v>9</v>
      </c>
      <c r="D28" s="27" t="s">
        <v>52</v>
      </c>
      <c r="E28" s="27" t="s">
        <v>67</v>
      </c>
      <c r="F28" s="27"/>
      <c r="G28" s="94">
        <f t="shared" si="1"/>
        <v>50</v>
      </c>
      <c r="H28" s="94">
        <f t="shared" si="1"/>
        <v>0</v>
      </c>
      <c r="I28" s="94">
        <f t="shared" si="1"/>
        <v>50</v>
      </c>
      <c r="J28" s="94">
        <f t="shared" si="1"/>
        <v>0</v>
      </c>
      <c r="K28" s="61"/>
    </row>
    <row r="29" spans="1:11" s="62" customFormat="1" ht="21" customHeight="1">
      <c r="A29" s="84" t="s">
        <v>79</v>
      </c>
      <c r="B29" s="47" t="s">
        <v>57</v>
      </c>
      <c r="C29" s="27" t="s">
        <v>9</v>
      </c>
      <c r="D29" s="27" t="s">
        <v>52</v>
      </c>
      <c r="E29" s="27" t="s">
        <v>67</v>
      </c>
      <c r="F29" s="27" t="s">
        <v>68</v>
      </c>
      <c r="G29" s="94">
        <v>50</v>
      </c>
      <c r="H29" s="94">
        <v>0</v>
      </c>
      <c r="I29" s="94">
        <v>50</v>
      </c>
      <c r="J29" s="94">
        <v>0</v>
      </c>
      <c r="K29" s="61"/>
    </row>
    <row r="30" spans="1:11" s="55" customFormat="1" ht="16.5" customHeight="1">
      <c r="A30" s="33" t="s">
        <v>2</v>
      </c>
      <c r="B30" s="48" t="s">
        <v>57</v>
      </c>
      <c r="C30" s="29" t="s">
        <v>9</v>
      </c>
      <c r="D30" s="29" t="s">
        <v>56</v>
      </c>
      <c r="E30" s="29"/>
      <c r="F30" s="29"/>
      <c r="G30" s="96">
        <f>G31+G33+G35+G41</f>
        <v>8390.699999999999</v>
      </c>
      <c r="H30" s="96">
        <f>H31+H33+H35+H41</f>
        <v>0</v>
      </c>
      <c r="I30" s="96">
        <f>I31+I33+I35+I41</f>
        <v>8481.199999999999</v>
      </c>
      <c r="J30" s="96">
        <f>J31+J33+J35+J41</f>
        <v>0</v>
      </c>
      <c r="K30" s="54"/>
    </row>
    <row r="31" spans="1:11" s="57" customFormat="1" ht="16.5" customHeight="1">
      <c r="A31" s="31" t="s">
        <v>115</v>
      </c>
      <c r="B31" s="50" t="s">
        <v>57</v>
      </c>
      <c r="C31" s="25" t="s">
        <v>9</v>
      </c>
      <c r="D31" s="25" t="s">
        <v>56</v>
      </c>
      <c r="E31" s="25" t="s">
        <v>114</v>
      </c>
      <c r="F31" s="25"/>
      <c r="G31" s="99">
        <f>G32</f>
        <v>15.2</v>
      </c>
      <c r="H31" s="99">
        <f>H32</f>
        <v>0</v>
      </c>
      <c r="I31" s="99">
        <f>I32</f>
        <v>15.2</v>
      </c>
      <c r="J31" s="99">
        <f>J32</f>
        <v>0</v>
      </c>
      <c r="K31" s="56"/>
    </row>
    <row r="32" spans="1:11" s="57" customFormat="1" ht="16.5" customHeight="1">
      <c r="A32" s="51" t="s">
        <v>84</v>
      </c>
      <c r="B32" s="50" t="s">
        <v>57</v>
      </c>
      <c r="C32" s="25" t="s">
        <v>9</v>
      </c>
      <c r="D32" s="25" t="s">
        <v>56</v>
      </c>
      <c r="E32" s="80" t="s">
        <v>114</v>
      </c>
      <c r="F32" s="80" t="s">
        <v>65</v>
      </c>
      <c r="G32" s="99">
        <v>15.2</v>
      </c>
      <c r="H32" s="99">
        <v>0</v>
      </c>
      <c r="I32" s="99">
        <v>15.2</v>
      </c>
      <c r="J32" s="99">
        <v>0</v>
      </c>
      <c r="K32" s="56"/>
    </row>
    <row r="33" spans="1:11" s="55" customFormat="1" ht="16.5" customHeight="1">
      <c r="A33" s="51" t="s">
        <v>80</v>
      </c>
      <c r="B33" s="50" t="s">
        <v>57</v>
      </c>
      <c r="C33" s="25" t="s">
        <v>9</v>
      </c>
      <c r="D33" s="25" t="s">
        <v>56</v>
      </c>
      <c r="E33" s="25" t="s">
        <v>44</v>
      </c>
      <c r="F33" s="29"/>
      <c r="G33" s="99">
        <f>G34</f>
        <v>760</v>
      </c>
      <c r="H33" s="99">
        <f>H34</f>
        <v>0</v>
      </c>
      <c r="I33" s="99">
        <f>I34</f>
        <v>103.3</v>
      </c>
      <c r="J33" s="99">
        <f>J34</f>
        <v>0</v>
      </c>
      <c r="K33" s="54"/>
    </row>
    <row r="34" spans="1:11" s="55" customFormat="1" ht="21" customHeight="1">
      <c r="A34" s="51" t="s">
        <v>78</v>
      </c>
      <c r="B34" s="50" t="s">
        <v>57</v>
      </c>
      <c r="C34" s="25" t="s">
        <v>9</v>
      </c>
      <c r="D34" s="25" t="s">
        <v>56</v>
      </c>
      <c r="E34" s="25" t="s">
        <v>44</v>
      </c>
      <c r="F34" s="25" t="s">
        <v>59</v>
      </c>
      <c r="G34" s="99">
        <v>760</v>
      </c>
      <c r="H34" s="99">
        <v>0</v>
      </c>
      <c r="I34" s="99">
        <v>103.3</v>
      </c>
      <c r="J34" s="99">
        <v>0</v>
      </c>
      <c r="K34" s="54"/>
    </row>
    <row r="35" spans="1:11" s="55" customFormat="1" ht="21" customHeight="1">
      <c r="A35" s="51" t="s">
        <v>81</v>
      </c>
      <c r="B35" s="50" t="s">
        <v>57</v>
      </c>
      <c r="C35" s="25" t="s">
        <v>9</v>
      </c>
      <c r="D35" s="25" t="s">
        <v>56</v>
      </c>
      <c r="E35" s="80" t="s">
        <v>45</v>
      </c>
      <c r="F35" s="80"/>
      <c r="G35" s="99">
        <f>G36+G37+G38+G39+G40</f>
        <v>6882.099999999999</v>
      </c>
      <c r="H35" s="99">
        <f>H36</f>
        <v>0</v>
      </c>
      <c r="I35" s="99">
        <f>I36+I37+I38+I39+I40</f>
        <v>6848.599999999999</v>
      </c>
      <c r="J35" s="99">
        <f>J36</f>
        <v>0</v>
      </c>
      <c r="K35" s="54"/>
    </row>
    <row r="36" spans="1:11" s="55" customFormat="1" ht="17.25" customHeight="1">
      <c r="A36" s="51" t="s">
        <v>75</v>
      </c>
      <c r="B36" s="50" t="s">
        <v>57</v>
      </c>
      <c r="C36" s="25" t="s">
        <v>9</v>
      </c>
      <c r="D36" s="25" t="s">
        <v>56</v>
      </c>
      <c r="E36" s="80" t="s">
        <v>45</v>
      </c>
      <c r="F36" s="80" t="s">
        <v>70</v>
      </c>
      <c r="G36" s="99">
        <v>4629.4</v>
      </c>
      <c r="H36" s="99">
        <v>0</v>
      </c>
      <c r="I36" s="99">
        <v>4629.4</v>
      </c>
      <c r="J36" s="99">
        <v>0</v>
      </c>
      <c r="K36" s="54"/>
    </row>
    <row r="37" spans="1:11" s="55" customFormat="1" ht="21.75" customHeight="1">
      <c r="A37" s="51" t="s">
        <v>78</v>
      </c>
      <c r="B37" s="50" t="s">
        <v>57</v>
      </c>
      <c r="C37" s="25" t="s">
        <v>9</v>
      </c>
      <c r="D37" s="25" t="s">
        <v>56</v>
      </c>
      <c r="E37" s="80" t="s">
        <v>45</v>
      </c>
      <c r="F37" s="80" t="s">
        <v>69</v>
      </c>
      <c r="G37" s="100">
        <v>455</v>
      </c>
      <c r="H37" s="100">
        <v>0</v>
      </c>
      <c r="I37" s="100">
        <v>455</v>
      </c>
      <c r="J37" s="100">
        <v>0</v>
      </c>
      <c r="K37" s="54"/>
    </row>
    <row r="38" spans="1:11" s="55" customFormat="1" ht="21" customHeight="1">
      <c r="A38" s="51" t="s">
        <v>82</v>
      </c>
      <c r="B38" s="50" t="s">
        <v>57</v>
      </c>
      <c r="C38" s="25" t="s">
        <v>9</v>
      </c>
      <c r="D38" s="25" t="s">
        <v>56</v>
      </c>
      <c r="E38" s="80" t="s">
        <v>45</v>
      </c>
      <c r="F38" s="80" t="s">
        <v>61</v>
      </c>
      <c r="G38" s="100">
        <v>280</v>
      </c>
      <c r="H38" s="100">
        <v>0</v>
      </c>
      <c r="I38" s="100">
        <v>280</v>
      </c>
      <c r="J38" s="100">
        <v>0</v>
      </c>
      <c r="K38" s="54"/>
    </row>
    <row r="39" spans="1:11" s="55" customFormat="1" ht="21.75" customHeight="1">
      <c r="A39" s="51" t="s">
        <v>83</v>
      </c>
      <c r="B39" s="50" t="s">
        <v>57</v>
      </c>
      <c r="C39" s="25" t="s">
        <v>9</v>
      </c>
      <c r="D39" s="25" t="s">
        <v>56</v>
      </c>
      <c r="E39" s="80" t="s">
        <v>45</v>
      </c>
      <c r="F39" s="80" t="s">
        <v>60</v>
      </c>
      <c r="G39" s="100">
        <v>1487.7</v>
      </c>
      <c r="H39" s="100">
        <v>0</v>
      </c>
      <c r="I39" s="100">
        <v>1454.2</v>
      </c>
      <c r="J39" s="100">
        <v>0</v>
      </c>
      <c r="K39" s="54"/>
    </row>
    <row r="40" spans="1:11" s="55" customFormat="1" ht="17.25" customHeight="1">
      <c r="A40" s="51" t="s">
        <v>84</v>
      </c>
      <c r="B40" s="50" t="s">
        <v>57</v>
      </c>
      <c r="C40" s="25" t="s">
        <v>9</v>
      </c>
      <c r="D40" s="25" t="s">
        <v>56</v>
      </c>
      <c r="E40" s="80" t="s">
        <v>45</v>
      </c>
      <c r="F40" s="80" t="s">
        <v>65</v>
      </c>
      <c r="G40" s="100">
        <v>30</v>
      </c>
      <c r="H40" s="100"/>
      <c r="I40" s="100">
        <v>30</v>
      </c>
      <c r="J40" s="100"/>
      <c r="K40" s="54"/>
    </row>
    <row r="41" spans="1:11" s="55" customFormat="1" ht="17.25" customHeight="1">
      <c r="A41" s="33" t="s">
        <v>31</v>
      </c>
      <c r="B41" s="34" t="s">
        <v>57</v>
      </c>
      <c r="C41" s="38" t="s">
        <v>9</v>
      </c>
      <c r="D41" s="28" t="s">
        <v>56</v>
      </c>
      <c r="E41" s="39" t="s">
        <v>32</v>
      </c>
      <c r="F41" s="39" t="s">
        <v>33</v>
      </c>
      <c r="G41" s="101">
        <v>733.4</v>
      </c>
      <c r="H41" s="101">
        <v>0</v>
      </c>
      <c r="I41" s="101">
        <v>1514.1</v>
      </c>
      <c r="J41" s="101">
        <v>0</v>
      </c>
      <c r="K41" s="54"/>
    </row>
    <row r="42" spans="1:11" s="55" customFormat="1" ht="17.25" customHeight="1">
      <c r="A42" s="33" t="s">
        <v>46</v>
      </c>
      <c r="B42" s="48" t="s">
        <v>57</v>
      </c>
      <c r="C42" s="29" t="s">
        <v>10</v>
      </c>
      <c r="D42" s="29"/>
      <c r="E42" s="29"/>
      <c r="F42" s="29"/>
      <c r="G42" s="96">
        <f aca="true" t="shared" si="2" ref="G42:J43">G43</f>
        <v>156</v>
      </c>
      <c r="H42" s="96">
        <f t="shared" si="2"/>
        <v>156</v>
      </c>
      <c r="I42" s="96">
        <f t="shared" si="2"/>
        <v>156</v>
      </c>
      <c r="J42" s="96">
        <f t="shared" si="2"/>
        <v>156</v>
      </c>
      <c r="K42" s="54"/>
    </row>
    <row r="43" spans="1:11" s="55" customFormat="1" ht="17.25" customHeight="1">
      <c r="A43" s="33" t="s">
        <v>47</v>
      </c>
      <c r="B43" s="48" t="s">
        <v>57</v>
      </c>
      <c r="C43" s="29" t="s">
        <v>10</v>
      </c>
      <c r="D43" s="29" t="s">
        <v>14</v>
      </c>
      <c r="E43" s="29"/>
      <c r="F43" s="29"/>
      <c r="G43" s="96">
        <f t="shared" si="2"/>
        <v>156</v>
      </c>
      <c r="H43" s="96">
        <f t="shared" si="2"/>
        <v>156</v>
      </c>
      <c r="I43" s="96">
        <f t="shared" si="2"/>
        <v>156</v>
      </c>
      <c r="J43" s="96">
        <f t="shared" si="2"/>
        <v>156</v>
      </c>
      <c r="K43" s="54"/>
    </row>
    <row r="44" spans="1:11" s="57" customFormat="1" ht="30.75" customHeight="1">
      <c r="A44" s="51" t="s">
        <v>85</v>
      </c>
      <c r="B44" s="50" t="s">
        <v>57</v>
      </c>
      <c r="C44" s="25" t="s">
        <v>10</v>
      </c>
      <c r="D44" s="25" t="s">
        <v>14</v>
      </c>
      <c r="E44" s="25" t="s">
        <v>48</v>
      </c>
      <c r="F44" s="25"/>
      <c r="G44" s="99">
        <f>G45+G46</f>
        <v>156</v>
      </c>
      <c r="H44" s="99">
        <f>H45+H46</f>
        <v>156</v>
      </c>
      <c r="I44" s="99">
        <f>I45+I46</f>
        <v>156</v>
      </c>
      <c r="J44" s="99">
        <f>J45+J46</f>
        <v>156</v>
      </c>
      <c r="K44" s="56"/>
    </row>
    <row r="45" spans="1:11" s="57" customFormat="1" ht="17.25" customHeight="1">
      <c r="A45" s="51" t="s">
        <v>75</v>
      </c>
      <c r="B45" s="50" t="s">
        <v>57</v>
      </c>
      <c r="C45" s="25" t="s">
        <v>10</v>
      </c>
      <c r="D45" s="25" t="s">
        <v>14</v>
      </c>
      <c r="E45" s="25" t="s">
        <v>48</v>
      </c>
      <c r="F45" s="25" t="s">
        <v>58</v>
      </c>
      <c r="G45" s="99">
        <v>156</v>
      </c>
      <c r="H45" s="99">
        <v>156</v>
      </c>
      <c r="I45" s="99">
        <f>J45</f>
        <v>156</v>
      </c>
      <c r="J45" s="99">
        <v>156</v>
      </c>
      <c r="K45" s="56"/>
    </row>
    <row r="46" spans="1:11" s="57" customFormat="1" ht="22.5" customHeight="1">
      <c r="A46" s="51" t="s">
        <v>83</v>
      </c>
      <c r="B46" s="50" t="s">
        <v>57</v>
      </c>
      <c r="C46" s="25" t="s">
        <v>10</v>
      </c>
      <c r="D46" s="25" t="s">
        <v>14</v>
      </c>
      <c r="E46" s="25" t="s">
        <v>48</v>
      </c>
      <c r="F46" s="25" t="s">
        <v>60</v>
      </c>
      <c r="G46" s="99">
        <v>0</v>
      </c>
      <c r="H46" s="99">
        <v>0</v>
      </c>
      <c r="I46" s="99">
        <f>J46</f>
        <v>0</v>
      </c>
      <c r="J46" s="99">
        <v>0</v>
      </c>
      <c r="K46" s="56"/>
    </row>
    <row r="47" spans="1:11" s="1" customFormat="1" ht="24" customHeight="1">
      <c r="A47" s="44" t="s">
        <v>35</v>
      </c>
      <c r="B47" s="81" t="s">
        <v>57</v>
      </c>
      <c r="C47" s="73" t="s">
        <v>14</v>
      </c>
      <c r="D47" s="73"/>
      <c r="E47" s="26"/>
      <c r="F47" s="26"/>
      <c r="G47" s="102">
        <f>G48+G52+G55</f>
        <v>185.79999999999998</v>
      </c>
      <c r="H47" s="102">
        <f>H48+H52+H55</f>
        <v>30.2</v>
      </c>
      <c r="I47" s="102">
        <f>I48+I52+I55</f>
        <v>186.2</v>
      </c>
      <c r="J47" s="102">
        <f>J48+J52+J55</f>
        <v>30.2</v>
      </c>
      <c r="K47" s="24"/>
    </row>
    <row r="48" spans="1:11" s="55" customFormat="1" ht="24" customHeight="1">
      <c r="A48" s="49" t="s">
        <v>87</v>
      </c>
      <c r="B48" s="48" t="s">
        <v>57</v>
      </c>
      <c r="C48" s="29" t="s">
        <v>14</v>
      </c>
      <c r="D48" s="29" t="s">
        <v>11</v>
      </c>
      <c r="E48" s="29"/>
      <c r="F48" s="29"/>
      <c r="G48" s="103">
        <f>G49</f>
        <v>30.2</v>
      </c>
      <c r="H48" s="103">
        <f>H49</f>
        <v>30.2</v>
      </c>
      <c r="I48" s="103">
        <f>I49</f>
        <v>30.2</v>
      </c>
      <c r="J48" s="103">
        <f>J49</f>
        <v>30.2</v>
      </c>
      <c r="K48" s="54"/>
    </row>
    <row r="49" spans="1:11" s="57" customFormat="1" ht="21.75" customHeight="1">
      <c r="A49" s="31" t="s">
        <v>86</v>
      </c>
      <c r="B49" s="50" t="s">
        <v>57</v>
      </c>
      <c r="C49" s="25" t="s">
        <v>14</v>
      </c>
      <c r="D49" s="25" t="s">
        <v>11</v>
      </c>
      <c r="E49" s="25" t="s">
        <v>43</v>
      </c>
      <c r="F49" s="25"/>
      <c r="G49" s="99">
        <f>G50+G51</f>
        <v>30.2</v>
      </c>
      <c r="H49" s="99">
        <f>H50+H51</f>
        <v>30.2</v>
      </c>
      <c r="I49" s="99">
        <f>I50+I51</f>
        <v>30.2</v>
      </c>
      <c r="J49" s="99">
        <f>J50+J51</f>
        <v>30.2</v>
      </c>
      <c r="K49" s="56"/>
    </row>
    <row r="50" spans="1:11" s="57" customFormat="1" ht="21" customHeight="1">
      <c r="A50" s="31" t="s">
        <v>75</v>
      </c>
      <c r="B50" s="50" t="s">
        <v>57</v>
      </c>
      <c r="C50" s="25" t="s">
        <v>14</v>
      </c>
      <c r="D50" s="25" t="s">
        <v>11</v>
      </c>
      <c r="E50" s="25" t="s">
        <v>43</v>
      </c>
      <c r="F50" s="25" t="s">
        <v>58</v>
      </c>
      <c r="G50" s="99">
        <v>30.2</v>
      </c>
      <c r="H50" s="99">
        <v>30.2</v>
      </c>
      <c r="I50" s="99">
        <f>J50</f>
        <v>30.2</v>
      </c>
      <c r="J50" s="99">
        <v>30.2</v>
      </c>
      <c r="K50" s="56"/>
    </row>
    <row r="51" spans="1:11" s="57" customFormat="1" ht="25.5" customHeight="1">
      <c r="A51" s="51" t="s">
        <v>83</v>
      </c>
      <c r="B51" s="50" t="s">
        <v>57</v>
      </c>
      <c r="C51" s="25" t="s">
        <v>14</v>
      </c>
      <c r="D51" s="25" t="s">
        <v>11</v>
      </c>
      <c r="E51" s="25" t="s">
        <v>43</v>
      </c>
      <c r="F51" s="25" t="s">
        <v>60</v>
      </c>
      <c r="G51" s="99">
        <v>0</v>
      </c>
      <c r="H51" s="99">
        <v>0</v>
      </c>
      <c r="I51" s="99">
        <f>J51</f>
        <v>0</v>
      </c>
      <c r="J51" s="99">
        <v>0</v>
      </c>
      <c r="K51" s="56"/>
    </row>
    <row r="52" spans="1:11" s="55" customFormat="1" ht="34.5" customHeight="1">
      <c r="A52" s="77" t="s">
        <v>36</v>
      </c>
      <c r="B52" s="34" t="s">
        <v>57</v>
      </c>
      <c r="C52" s="78" t="s">
        <v>14</v>
      </c>
      <c r="D52" s="29" t="s">
        <v>21</v>
      </c>
      <c r="E52" s="79"/>
      <c r="F52" s="79"/>
      <c r="G52" s="96">
        <f aca="true" t="shared" si="3" ref="G52:J53">G53</f>
        <v>150</v>
      </c>
      <c r="H52" s="96">
        <f t="shared" si="3"/>
        <v>0</v>
      </c>
      <c r="I52" s="96">
        <f t="shared" si="3"/>
        <v>150</v>
      </c>
      <c r="J52" s="96">
        <f t="shared" si="3"/>
        <v>0</v>
      </c>
      <c r="K52" s="54"/>
    </row>
    <row r="53" spans="1:11" s="59" customFormat="1" ht="34.5" customHeight="1">
      <c r="A53" s="45" t="s">
        <v>88</v>
      </c>
      <c r="B53" s="12" t="s">
        <v>57</v>
      </c>
      <c r="C53" s="21" t="s">
        <v>14</v>
      </c>
      <c r="D53" s="22" t="s">
        <v>21</v>
      </c>
      <c r="E53" s="23" t="s">
        <v>37</v>
      </c>
      <c r="F53" s="23"/>
      <c r="G53" s="94">
        <f t="shared" si="3"/>
        <v>150</v>
      </c>
      <c r="H53" s="94">
        <f t="shared" si="3"/>
        <v>0</v>
      </c>
      <c r="I53" s="94">
        <f t="shared" si="3"/>
        <v>150</v>
      </c>
      <c r="J53" s="94">
        <f t="shared" si="3"/>
        <v>0</v>
      </c>
      <c r="K53" s="58"/>
    </row>
    <row r="54" spans="1:11" s="59" customFormat="1" ht="30" customHeight="1">
      <c r="A54" s="46" t="s">
        <v>83</v>
      </c>
      <c r="B54" s="12" t="s">
        <v>57</v>
      </c>
      <c r="C54" s="21" t="s">
        <v>14</v>
      </c>
      <c r="D54" s="22" t="s">
        <v>21</v>
      </c>
      <c r="E54" s="23" t="s">
        <v>37</v>
      </c>
      <c r="F54" s="23" t="s">
        <v>60</v>
      </c>
      <c r="G54" s="104">
        <v>150</v>
      </c>
      <c r="H54" s="104">
        <v>0</v>
      </c>
      <c r="I54" s="104">
        <v>150</v>
      </c>
      <c r="J54" s="104">
        <v>0</v>
      </c>
      <c r="K54" s="58"/>
    </row>
    <row r="55" spans="1:11" s="55" customFormat="1" ht="33.75" customHeight="1">
      <c r="A55" s="82" t="s">
        <v>94</v>
      </c>
      <c r="B55" s="34" t="s">
        <v>57</v>
      </c>
      <c r="C55" s="38" t="s">
        <v>14</v>
      </c>
      <c r="D55" s="28" t="s">
        <v>95</v>
      </c>
      <c r="E55" s="39"/>
      <c r="F55" s="39"/>
      <c r="G55" s="91">
        <f>G56+G58</f>
        <v>5.6</v>
      </c>
      <c r="H55" s="91">
        <f>H56+H58</f>
        <v>0</v>
      </c>
      <c r="I55" s="91">
        <f>I56+I58</f>
        <v>6</v>
      </c>
      <c r="J55" s="91">
        <f>J56+J58</f>
        <v>0</v>
      </c>
      <c r="K55" s="54"/>
    </row>
    <row r="56" spans="1:11" s="59" customFormat="1" ht="27" customHeight="1">
      <c r="A56" s="46" t="s">
        <v>98</v>
      </c>
      <c r="B56" s="12" t="s">
        <v>57</v>
      </c>
      <c r="C56" s="21" t="s">
        <v>14</v>
      </c>
      <c r="D56" s="22" t="s">
        <v>95</v>
      </c>
      <c r="E56" s="23" t="s">
        <v>96</v>
      </c>
      <c r="F56" s="23"/>
      <c r="G56" s="92">
        <f>G57</f>
        <v>3.9</v>
      </c>
      <c r="H56" s="92">
        <f>H57</f>
        <v>0</v>
      </c>
      <c r="I56" s="92">
        <f>I57</f>
        <v>4.2</v>
      </c>
      <c r="J56" s="92">
        <f>J57</f>
        <v>0</v>
      </c>
      <c r="K56" s="58"/>
    </row>
    <row r="57" spans="1:11" s="59" customFormat="1" ht="26.25" customHeight="1">
      <c r="A57" s="46" t="s">
        <v>83</v>
      </c>
      <c r="B57" s="12" t="s">
        <v>57</v>
      </c>
      <c r="C57" s="21" t="s">
        <v>14</v>
      </c>
      <c r="D57" s="22" t="s">
        <v>95</v>
      </c>
      <c r="E57" s="23" t="s">
        <v>96</v>
      </c>
      <c r="F57" s="23" t="s">
        <v>60</v>
      </c>
      <c r="G57" s="94">
        <v>3.9</v>
      </c>
      <c r="H57" s="94">
        <v>0</v>
      </c>
      <c r="I57" s="94">
        <v>4.2</v>
      </c>
      <c r="J57" s="94"/>
      <c r="K57" s="58"/>
    </row>
    <row r="58" spans="1:11" s="59" customFormat="1" ht="26.25" customHeight="1">
      <c r="A58" s="46" t="s">
        <v>98</v>
      </c>
      <c r="B58" s="12" t="s">
        <v>57</v>
      </c>
      <c r="C58" s="21" t="s">
        <v>14</v>
      </c>
      <c r="D58" s="22" t="s">
        <v>95</v>
      </c>
      <c r="E58" s="23" t="s">
        <v>97</v>
      </c>
      <c r="F58" s="23"/>
      <c r="G58" s="94">
        <f>G59</f>
        <v>1.7</v>
      </c>
      <c r="H58" s="105">
        <f>H59</f>
        <v>0</v>
      </c>
      <c r="I58" s="105">
        <f>I59</f>
        <v>1.8</v>
      </c>
      <c r="J58" s="105">
        <f>J59</f>
        <v>0</v>
      </c>
      <c r="K58" s="58"/>
    </row>
    <row r="59" spans="1:11" s="59" customFormat="1" ht="27" customHeight="1">
      <c r="A59" s="46" t="s">
        <v>83</v>
      </c>
      <c r="B59" s="12" t="s">
        <v>57</v>
      </c>
      <c r="C59" s="21" t="s">
        <v>14</v>
      </c>
      <c r="D59" s="22" t="s">
        <v>95</v>
      </c>
      <c r="E59" s="23" t="s">
        <v>97</v>
      </c>
      <c r="F59" s="23" t="s">
        <v>60</v>
      </c>
      <c r="G59" s="106">
        <v>1.7</v>
      </c>
      <c r="H59" s="106">
        <v>0</v>
      </c>
      <c r="I59" s="106">
        <v>1.8</v>
      </c>
      <c r="J59" s="106"/>
      <c r="K59" s="58"/>
    </row>
    <row r="60" spans="1:11" s="55" customFormat="1" ht="18.75" customHeight="1">
      <c r="A60" s="82" t="s">
        <v>53</v>
      </c>
      <c r="B60" s="34" t="s">
        <v>57</v>
      </c>
      <c r="C60" s="38" t="s">
        <v>11</v>
      </c>
      <c r="D60" s="28"/>
      <c r="E60" s="39"/>
      <c r="F60" s="39"/>
      <c r="G60" s="91">
        <f>G64+G61</f>
        <v>1976</v>
      </c>
      <c r="H60" s="91">
        <f>H64+H61</f>
        <v>0</v>
      </c>
      <c r="I60" s="91">
        <f>I64+I61</f>
        <v>1408</v>
      </c>
      <c r="J60" s="91">
        <f>J64+J61</f>
        <v>0</v>
      </c>
      <c r="K60" s="54"/>
    </row>
    <row r="61" spans="1:11" s="55" customFormat="1" ht="21.75" customHeight="1">
      <c r="A61" s="82" t="s">
        <v>117</v>
      </c>
      <c r="B61" s="34" t="s">
        <v>57</v>
      </c>
      <c r="C61" s="38" t="s">
        <v>11</v>
      </c>
      <c r="D61" s="28" t="s">
        <v>21</v>
      </c>
      <c r="E61" s="39"/>
      <c r="F61" s="39"/>
      <c r="G61" s="91">
        <f aca="true" t="shared" si="4" ref="G61:J62">G62</f>
        <v>698</v>
      </c>
      <c r="H61" s="91">
        <f t="shared" si="4"/>
        <v>0</v>
      </c>
      <c r="I61" s="91">
        <f t="shared" si="4"/>
        <v>698</v>
      </c>
      <c r="J61" s="91">
        <f t="shared" si="4"/>
        <v>0</v>
      </c>
      <c r="K61" s="54"/>
    </row>
    <row r="62" spans="1:11" s="57" customFormat="1" ht="18.75" customHeight="1">
      <c r="A62" s="110" t="s">
        <v>118</v>
      </c>
      <c r="B62" s="52" t="s">
        <v>57</v>
      </c>
      <c r="C62" s="111" t="s">
        <v>11</v>
      </c>
      <c r="D62" s="53" t="s">
        <v>21</v>
      </c>
      <c r="E62" s="80" t="s">
        <v>119</v>
      </c>
      <c r="F62" s="80"/>
      <c r="G62" s="112">
        <f t="shared" si="4"/>
        <v>698</v>
      </c>
      <c r="H62" s="112">
        <f t="shared" si="4"/>
        <v>0</v>
      </c>
      <c r="I62" s="112">
        <f t="shared" si="4"/>
        <v>698</v>
      </c>
      <c r="J62" s="112">
        <f t="shared" si="4"/>
        <v>0</v>
      </c>
      <c r="K62" s="56"/>
    </row>
    <row r="63" spans="1:11" s="57" customFormat="1" ht="20.25" customHeight="1">
      <c r="A63" s="110" t="s">
        <v>83</v>
      </c>
      <c r="B63" s="52" t="s">
        <v>57</v>
      </c>
      <c r="C63" s="111" t="s">
        <v>11</v>
      </c>
      <c r="D63" s="53" t="s">
        <v>21</v>
      </c>
      <c r="E63" s="80" t="s">
        <v>119</v>
      </c>
      <c r="F63" s="80" t="s">
        <v>60</v>
      </c>
      <c r="G63" s="112">
        <v>698</v>
      </c>
      <c r="H63" s="112">
        <v>0</v>
      </c>
      <c r="I63" s="112">
        <v>698</v>
      </c>
      <c r="J63" s="112">
        <v>0</v>
      </c>
      <c r="K63" s="56"/>
    </row>
    <row r="64" spans="1:11" s="55" customFormat="1" ht="20.25" customHeight="1">
      <c r="A64" s="82" t="s">
        <v>49</v>
      </c>
      <c r="B64" s="34" t="s">
        <v>57</v>
      </c>
      <c r="C64" s="38" t="s">
        <v>11</v>
      </c>
      <c r="D64" s="28" t="s">
        <v>26</v>
      </c>
      <c r="E64" s="39"/>
      <c r="F64" s="39"/>
      <c r="G64" s="91">
        <f aca="true" t="shared" si="5" ref="G64:J65">G65</f>
        <v>1278</v>
      </c>
      <c r="H64" s="91">
        <f t="shared" si="5"/>
        <v>0</v>
      </c>
      <c r="I64" s="91">
        <f t="shared" si="5"/>
        <v>710</v>
      </c>
      <c r="J64" s="91">
        <f t="shared" si="5"/>
        <v>0</v>
      </c>
      <c r="K64" s="54"/>
    </row>
    <row r="65" spans="1:11" s="59" customFormat="1" ht="24" customHeight="1">
      <c r="A65" s="46" t="s">
        <v>89</v>
      </c>
      <c r="B65" s="12" t="s">
        <v>57</v>
      </c>
      <c r="C65" s="21" t="s">
        <v>11</v>
      </c>
      <c r="D65" s="22" t="s">
        <v>26</v>
      </c>
      <c r="E65" s="23" t="s">
        <v>50</v>
      </c>
      <c r="F65" s="23"/>
      <c r="G65" s="94">
        <f t="shared" si="5"/>
        <v>1278</v>
      </c>
      <c r="H65" s="94">
        <f t="shared" si="5"/>
        <v>0</v>
      </c>
      <c r="I65" s="94">
        <f t="shared" si="5"/>
        <v>710</v>
      </c>
      <c r="J65" s="94">
        <f t="shared" si="5"/>
        <v>0</v>
      </c>
      <c r="K65" s="58"/>
    </row>
    <row r="66" spans="1:11" s="59" customFormat="1" ht="21.75" customHeight="1">
      <c r="A66" s="46" t="s">
        <v>83</v>
      </c>
      <c r="B66" s="12" t="s">
        <v>57</v>
      </c>
      <c r="C66" s="21" t="s">
        <v>11</v>
      </c>
      <c r="D66" s="22" t="s">
        <v>26</v>
      </c>
      <c r="E66" s="23" t="s">
        <v>50</v>
      </c>
      <c r="F66" s="23" t="s">
        <v>61</v>
      </c>
      <c r="G66" s="94">
        <v>1278</v>
      </c>
      <c r="H66" s="94">
        <v>0</v>
      </c>
      <c r="I66" s="94">
        <v>710</v>
      </c>
      <c r="J66" s="94">
        <v>0</v>
      </c>
      <c r="K66" s="58"/>
    </row>
    <row r="67" spans="1:11" s="1" customFormat="1" ht="16.5" customHeight="1">
      <c r="A67" s="32" t="s">
        <v>38</v>
      </c>
      <c r="B67" s="71" t="s">
        <v>57</v>
      </c>
      <c r="C67" s="72" t="s">
        <v>15</v>
      </c>
      <c r="D67" s="28"/>
      <c r="E67" s="28"/>
      <c r="F67" s="28"/>
      <c r="G67" s="107">
        <f>G68+G73</f>
        <v>1690.7</v>
      </c>
      <c r="H67" s="107">
        <f>H68+H73</f>
        <v>0</v>
      </c>
      <c r="I67" s="107">
        <f>I68+I73</f>
        <v>1520.2</v>
      </c>
      <c r="J67" s="107">
        <f>J68+J73</f>
        <v>0</v>
      </c>
      <c r="K67" s="24"/>
    </row>
    <row r="68" spans="1:11" s="55" customFormat="1" ht="16.5" customHeight="1">
      <c r="A68" s="32" t="s">
        <v>39</v>
      </c>
      <c r="B68" s="34" t="s">
        <v>57</v>
      </c>
      <c r="C68" s="28" t="s">
        <v>15</v>
      </c>
      <c r="D68" s="28" t="s">
        <v>9</v>
      </c>
      <c r="E68" s="28"/>
      <c r="F68" s="28"/>
      <c r="G68" s="96">
        <f>G69+G71</f>
        <v>797.1</v>
      </c>
      <c r="H68" s="96">
        <f>H69+H71</f>
        <v>0</v>
      </c>
      <c r="I68" s="96">
        <f>I69+I71</f>
        <v>835.1</v>
      </c>
      <c r="J68" s="96">
        <f>J69+J71</f>
        <v>0</v>
      </c>
      <c r="K68" s="54"/>
    </row>
    <row r="69" spans="1:11" s="57" customFormat="1" ht="33.75" customHeight="1">
      <c r="A69" s="87" t="s">
        <v>90</v>
      </c>
      <c r="B69" s="52" t="s">
        <v>57</v>
      </c>
      <c r="C69" s="53" t="s">
        <v>15</v>
      </c>
      <c r="D69" s="53" t="s">
        <v>9</v>
      </c>
      <c r="E69" s="53" t="s">
        <v>106</v>
      </c>
      <c r="F69" s="53"/>
      <c r="G69" s="99">
        <f>G70</f>
        <v>382</v>
      </c>
      <c r="H69" s="99">
        <f>H70</f>
        <v>0</v>
      </c>
      <c r="I69" s="99">
        <f>I70</f>
        <v>420</v>
      </c>
      <c r="J69" s="99">
        <f>J70</f>
        <v>0</v>
      </c>
      <c r="K69" s="56"/>
    </row>
    <row r="70" spans="1:11" s="57" customFormat="1" ht="19.5" customHeight="1">
      <c r="A70" s="87" t="s">
        <v>91</v>
      </c>
      <c r="B70" s="52" t="s">
        <v>57</v>
      </c>
      <c r="C70" s="53" t="s">
        <v>15</v>
      </c>
      <c r="D70" s="53" t="s">
        <v>9</v>
      </c>
      <c r="E70" s="53" t="s">
        <v>106</v>
      </c>
      <c r="F70" s="53" t="s">
        <v>62</v>
      </c>
      <c r="G70" s="99">
        <v>382</v>
      </c>
      <c r="H70" s="99">
        <v>0</v>
      </c>
      <c r="I70" s="99">
        <v>420</v>
      </c>
      <c r="J70" s="99">
        <v>0</v>
      </c>
      <c r="K70" s="56"/>
    </row>
    <row r="71" spans="1:11" s="57" customFormat="1" ht="32.25" customHeight="1">
      <c r="A71" s="87" t="s">
        <v>90</v>
      </c>
      <c r="B71" s="52" t="s">
        <v>57</v>
      </c>
      <c r="C71" s="53" t="s">
        <v>15</v>
      </c>
      <c r="D71" s="53" t="s">
        <v>9</v>
      </c>
      <c r="E71" s="53" t="s">
        <v>107</v>
      </c>
      <c r="F71" s="53"/>
      <c r="G71" s="99">
        <f>G72</f>
        <v>415.1</v>
      </c>
      <c r="H71" s="99">
        <f>H72</f>
        <v>0</v>
      </c>
      <c r="I71" s="99">
        <f>I72</f>
        <v>415.1</v>
      </c>
      <c r="J71" s="99">
        <f>J72</f>
        <v>0</v>
      </c>
      <c r="K71" s="56"/>
    </row>
    <row r="72" spans="1:11" s="57" customFormat="1" ht="23.25" customHeight="1">
      <c r="A72" s="87" t="s">
        <v>91</v>
      </c>
      <c r="B72" s="52" t="s">
        <v>57</v>
      </c>
      <c r="C72" s="53" t="s">
        <v>15</v>
      </c>
      <c r="D72" s="53" t="s">
        <v>9</v>
      </c>
      <c r="E72" s="53" t="s">
        <v>107</v>
      </c>
      <c r="F72" s="53" t="s">
        <v>62</v>
      </c>
      <c r="G72" s="99">
        <v>415.1</v>
      </c>
      <c r="H72" s="99">
        <v>0</v>
      </c>
      <c r="I72" s="99">
        <v>415.1</v>
      </c>
      <c r="J72" s="99">
        <v>0</v>
      </c>
      <c r="K72" s="56"/>
    </row>
    <row r="73" spans="1:11" s="55" customFormat="1" ht="19.5" customHeight="1">
      <c r="A73" s="33" t="s">
        <v>34</v>
      </c>
      <c r="B73" s="34" t="s">
        <v>57</v>
      </c>
      <c r="C73" s="29" t="s">
        <v>15</v>
      </c>
      <c r="D73" s="29" t="s">
        <v>14</v>
      </c>
      <c r="E73" s="29"/>
      <c r="F73" s="29"/>
      <c r="G73" s="96">
        <f>G74+G76+G78+G80</f>
        <v>893.6</v>
      </c>
      <c r="H73" s="96">
        <f>H74+H76+H78+H80</f>
        <v>0</v>
      </c>
      <c r="I73" s="96">
        <f>I74+I76+I78+I80</f>
        <v>685.1</v>
      </c>
      <c r="J73" s="96">
        <v>0</v>
      </c>
      <c r="K73" s="54"/>
    </row>
    <row r="74" spans="1:11" s="57" customFormat="1" ht="21.75" customHeight="1">
      <c r="A74" s="51" t="s">
        <v>93</v>
      </c>
      <c r="B74" s="52" t="s">
        <v>57</v>
      </c>
      <c r="C74" s="25" t="s">
        <v>15</v>
      </c>
      <c r="D74" s="25" t="s">
        <v>14</v>
      </c>
      <c r="E74" s="25" t="s">
        <v>92</v>
      </c>
      <c r="F74" s="25"/>
      <c r="G74" s="99">
        <f>G75</f>
        <v>0</v>
      </c>
      <c r="H74" s="99">
        <f>H75</f>
        <v>0</v>
      </c>
      <c r="I74" s="99">
        <f>I75</f>
        <v>0</v>
      </c>
      <c r="J74" s="99">
        <f>J75</f>
        <v>0</v>
      </c>
      <c r="K74" s="56"/>
    </row>
    <row r="75" spans="1:11" s="57" customFormat="1" ht="21.75" customHeight="1">
      <c r="A75" s="51" t="s">
        <v>83</v>
      </c>
      <c r="B75" s="52" t="s">
        <v>57</v>
      </c>
      <c r="C75" s="25" t="s">
        <v>15</v>
      </c>
      <c r="D75" s="25" t="s">
        <v>14</v>
      </c>
      <c r="E75" s="25" t="s">
        <v>92</v>
      </c>
      <c r="F75" s="25" t="s">
        <v>60</v>
      </c>
      <c r="G75" s="99">
        <v>0</v>
      </c>
      <c r="H75" s="99">
        <v>0</v>
      </c>
      <c r="I75" s="99">
        <v>0</v>
      </c>
      <c r="J75" s="99">
        <v>0</v>
      </c>
      <c r="K75" s="56"/>
    </row>
    <row r="76" spans="1:11" s="57" customFormat="1" ht="19.5" customHeight="1">
      <c r="A76" s="51" t="s">
        <v>99</v>
      </c>
      <c r="B76" s="52" t="s">
        <v>57</v>
      </c>
      <c r="C76" s="25" t="s">
        <v>15</v>
      </c>
      <c r="D76" s="25" t="s">
        <v>14</v>
      </c>
      <c r="E76" s="25" t="s">
        <v>16</v>
      </c>
      <c r="F76" s="25"/>
      <c r="G76" s="99">
        <f>G77</f>
        <v>532.7</v>
      </c>
      <c r="H76" s="99">
        <f>H77</f>
        <v>0</v>
      </c>
      <c r="I76" s="99">
        <f>I77</f>
        <v>532.7</v>
      </c>
      <c r="J76" s="99">
        <f>J77</f>
        <v>0</v>
      </c>
      <c r="K76" s="56"/>
    </row>
    <row r="77" spans="1:11" s="57" customFormat="1" ht="24.75" customHeight="1">
      <c r="A77" s="51" t="s">
        <v>83</v>
      </c>
      <c r="B77" s="52" t="s">
        <v>57</v>
      </c>
      <c r="C77" s="25" t="s">
        <v>15</v>
      </c>
      <c r="D77" s="25" t="s">
        <v>14</v>
      </c>
      <c r="E77" s="25" t="s">
        <v>16</v>
      </c>
      <c r="F77" s="25" t="s">
        <v>60</v>
      </c>
      <c r="G77" s="99">
        <v>532.7</v>
      </c>
      <c r="H77" s="99">
        <v>0</v>
      </c>
      <c r="I77" s="99">
        <v>532.7</v>
      </c>
      <c r="J77" s="99">
        <v>0</v>
      </c>
      <c r="K77" s="56"/>
    </row>
    <row r="78" spans="1:11" s="57" customFormat="1" ht="18" customHeight="1">
      <c r="A78" s="51" t="s">
        <v>100</v>
      </c>
      <c r="B78" s="52" t="s">
        <v>57</v>
      </c>
      <c r="C78" s="25" t="s">
        <v>15</v>
      </c>
      <c r="D78" s="25" t="s">
        <v>14</v>
      </c>
      <c r="E78" s="25" t="s">
        <v>17</v>
      </c>
      <c r="F78" s="25"/>
      <c r="G78" s="99">
        <f>G79</f>
        <v>261</v>
      </c>
      <c r="H78" s="99">
        <f>H79</f>
        <v>0</v>
      </c>
      <c r="I78" s="99">
        <f>I79</f>
        <v>52.5</v>
      </c>
      <c r="J78" s="99">
        <f>J79</f>
        <v>0</v>
      </c>
      <c r="K78" s="56"/>
    </row>
    <row r="79" spans="1:11" s="57" customFormat="1" ht="24" customHeight="1">
      <c r="A79" s="51" t="s">
        <v>83</v>
      </c>
      <c r="B79" s="50" t="s">
        <v>57</v>
      </c>
      <c r="C79" s="25" t="s">
        <v>15</v>
      </c>
      <c r="D79" s="25" t="s">
        <v>14</v>
      </c>
      <c r="E79" s="25" t="s">
        <v>17</v>
      </c>
      <c r="F79" s="25" t="s">
        <v>60</v>
      </c>
      <c r="G79" s="99">
        <v>261</v>
      </c>
      <c r="H79" s="99">
        <v>0</v>
      </c>
      <c r="I79" s="99">
        <v>52.5</v>
      </c>
      <c r="J79" s="99">
        <v>0</v>
      </c>
      <c r="K79" s="56"/>
    </row>
    <row r="80" spans="1:11" s="57" customFormat="1" ht="22.5" customHeight="1">
      <c r="A80" s="51" t="s">
        <v>101</v>
      </c>
      <c r="B80" s="50" t="s">
        <v>57</v>
      </c>
      <c r="C80" s="25" t="s">
        <v>15</v>
      </c>
      <c r="D80" s="25" t="s">
        <v>14</v>
      </c>
      <c r="E80" s="25" t="s">
        <v>18</v>
      </c>
      <c r="F80" s="25"/>
      <c r="G80" s="99">
        <f>G81</f>
        <v>99.9</v>
      </c>
      <c r="H80" s="99">
        <f>H81</f>
        <v>0</v>
      </c>
      <c r="I80" s="99">
        <f>I81</f>
        <v>99.9</v>
      </c>
      <c r="J80" s="99">
        <f>J81</f>
        <v>0</v>
      </c>
      <c r="K80" s="56"/>
    </row>
    <row r="81" spans="1:11" s="57" customFormat="1" ht="21" customHeight="1">
      <c r="A81" s="51" t="s">
        <v>83</v>
      </c>
      <c r="B81" s="50" t="s">
        <v>57</v>
      </c>
      <c r="C81" s="25" t="s">
        <v>15</v>
      </c>
      <c r="D81" s="25" t="s">
        <v>14</v>
      </c>
      <c r="E81" s="25" t="s">
        <v>18</v>
      </c>
      <c r="F81" s="25" t="s">
        <v>60</v>
      </c>
      <c r="G81" s="99">
        <v>99.9</v>
      </c>
      <c r="H81" s="99">
        <v>0</v>
      </c>
      <c r="I81" s="99">
        <v>99.9</v>
      </c>
      <c r="J81" s="99">
        <v>0</v>
      </c>
      <c r="K81" s="56"/>
    </row>
    <row r="82" spans="1:11" s="1" customFormat="1" ht="18" customHeight="1">
      <c r="A82" s="33" t="s">
        <v>40</v>
      </c>
      <c r="B82" s="75" t="s">
        <v>57</v>
      </c>
      <c r="C82" s="76" t="s">
        <v>20</v>
      </c>
      <c r="D82" s="76"/>
      <c r="E82" s="29"/>
      <c r="F82" s="29"/>
      <c r="G82" s="107">
        <f aca="true" t="shared" si="6" ref="G82:J84">G83</f>
        <v>80</v>
      </c>
      <c r="H82" s="107">
        <f t="shared" si="6"/>
        <v>0</v>
      </c>
      <c r="I82" s="107">
        <f t="shared" si="6"/>
        <v>80</v>
      </c>
      <c r="J82" s="107">
        <f t="shared" si="6"/>
        <v>0</v>
      </c>
      <c r="K82" s="24"/>
    </row>
    <row r="83" spans="1:11" s="55" customFormat="1" ht="18" customHeight="1">
      <c r="A83" s="49" t="s">
        <v>0</v>
      </c>
      <c r="B83" s="48" t="s">
        <v>57</v>
      </c>
      <c r="C83" s="29" t="s">
        <v>20</v>
      </c>
      <c r="D83" s="29" t="s">
        <v>20</v>
      </c>
      <c r="E83" s="29"/>
      <c r="F83" s="29"/>
      <c r="G83" s="96">
        <f t="shared" si="6"/>
        <v>80</v>
      </c>
      <c r="H83" s="96">
        <f t="shared" si="6"/>
        <v>0</v>
      </c>
      <c r="I83" s="96">
        <f t="shared" si="6"/>
        <v>80</v>
      </c>
      <c r="J83" s="96">
        <f t="shared" si="6"/>
        <v>0</v>
      </c>
      <c r="K83" s="54"/>
    </row>
    <row r="84" spans="1:11" s="57" customFormat="1" ht="18" customHeight="1">
      <c r="A84" s="51" t="s">
        <v>102</v>
      </c>
      <c r="B84" s="50" t="s">
        <v>57</v>
      </c>
      <c r="C84" s="25" t="s">
        <v>20</v>
      </c>
      <c r="D84" s="25" t="s">
        <v>20</v>
      </c>
      <c r="E84" s="25" t="s">
        <v>24</v>
      </c>
      <c r="F84" s="25"/>
      <c r="G84" s="99">
        <f t="shared" si="6"/>
        <v>80</v>
      </c>
      <c r="H84" s="99">
        <f t="shared" si="6"/>
        <v>0</v>
      </c>
      <c r="I84" s="99">
        <f t="shared" si="6"/>
        <v>80</v>
      </c>
      <c r="J84" s="99">
        <f t="shared" si="6"/>
        <v>0</v>
      </c>
      <c r="K84" s="56"/>
    </row>
    <row r="85" spans="1:11" s="57" customFormat="1" ht="24.75" customHeight="1">
      <c r="A85" s="51" t="s">
        <v>83</v>
      </c>
      <c r="B85" s="50" t="s">
        <v>57</v>
      </c>
      <c r="C85" s="25" t="s">
        <v>20</v>
      </c>
      <c r="D85" s="25" t="s">
        <v>20</v>
      </c>
      <c r="E85" s="25" t="s">
        <v>24</v>
      </c>
      <c r="F85" s="25" t="s">
        <v>60</v>
      </c>
      <c r="G85" s="99">
        <v>80</v>
      </c>
      <c r="H85" s="99">
        <v>0</v>
      </c>
      <c r="I85" s="99">
        <v>80</v>
      </c>
      <c r="J85" s="99">
        <v>0</v>
      </c>
      <c r="K85" s="56"/>
    </row>
    <row r="86" spans="1:11" s="1" customFormat="1" ht="27" customHeight="1">
      <c r="A86" s="49" t="s">
        <v>54</v>
      </c>
      <c r="B86" s="75" t="s">
        <v>57</v>
      </c>
      <c r="C86" s="76" t="s">
        <v>22</v>
      </c>
      <c r="D86" s="76"/>
      <c r="E86" s="29"/>
      <c r="F86" s="29"/>
      <c r="G86" s="107">
        <f aca="true" t="shared" si="7" ref="G86:J87">G87</f>
        <v>7184.299999999999</v>
      </c>
      <c r="H86" s="107">
        <f t="shared" si="7"/>
        <v>0</v>
      </c>
      <c r="I86" s="107">
        <f t="shared" si="7"/>
        <v>7262.8</v>
      </c>
      <c r="J86" s="107">
        <f t="shared" si="7"/>
        <v>0</v>
      </c>
      <c r="K86" s="24"/>
    </row>
    <row r="87" spans="1:11" s="55" customFormat="1" ht="18" customHeight="1">
      <c r="A87" s="49" t="s">
        <v>1</v>
      </c>
      <c r="B87" s="48" t="s">
        <v>57</v>
      </c>
      <c r="C87" s="29" t="s">
        <v>22</v>
      </c>
      <c r="D87" s="29" t="s">
        <v>9</v>
      </c>
      <c r="E87" s="29"/>
      <c r="F87" s="29"/>
      <c r="G87" s="96">
        <f t="shared" si="7"/>
        <v>7184.299999999999</v>
      </c>
      <c r="H87" s="96">
        <f t="shared" si="7"/>
        <v>0</v>
      </c>
      <c r="I87" s="96">
        <f t="shared" si="7"/>
        <v>7262.8</v>
      </c>
      <c r="J87" s="96">
        <f t="shared" si="7"/>
        <v>0</v>
      </c>
      <c r="K87" s="54"/>
    </row>
    <row r="88" spans="1:11" s="57" customFormat="1" ht="23.25" customHeight="1">
      <c r="A88" s="51" t="s">
        <v>81</v>
      </c>
      <c r="B88" s="50" t="s">
        <v>57</v>
      </c>
      <c r="C88" s="25" t="s">
        <v>22</v>
      </c>
      <c r="D88" s="25" t="s">
        <v>9</v>
      </c>
      <c r="E88" s="25" t="s">
        <v>23</v>
      </c>
      <c r="F88" s="25"/>
      <c r="G88" s="99">
        <f>G89+G90+G91+G92+G93</f>
        <v>7184.299999999999</v>
      </c>
      <c r="H88" s="99">
        <f>H89+H90+H91+H92+H93</f>
        <v>0</v>
      </c>
      <c r="I88" s="99">
        <f>I89+I90+I91+I92+I93</f>
        <v>7262.8</v>
      </c>
      <c r="J88" s="99">
        <f>J89+J90+J91+J92+J93</f>
        <v>0</v>
      </c>
      <c r="K88" s="56"/>
    </row>
    <row r="89" spans="1:11" s="57" customFormat="1" ht="31.5" customHeight="1">
      <c r="A89" s="51" t="s">
        <v>75</v>
      </c>
      <c r="B89" s="50" t="s">
        <v>57</v>
      </c>
      <c r="C89" s="25" t="s">
        <v>22</v>
      </c>
      <c r="D89" s="25" t="s">
        <v>9</v>
      </c>
      <c r="E89" s="25" t="s">
        <v>23</v>
      </c>
      <c r="F89" s="25" t="s">
        <v>70</v>
      </c>
      <c r="G89" s="99">
        <v>6079.5</v>
      </c>
      <c r="H89" s="99">
        <v>0</v>
      </c>
      <c r="I89" s="99">
        <v>6079.5</v>
      </c>
      <c r="J89" s="99">
        <v>0</v>
      </c>
      <c r="K89" s="56"/>
    </row>
    <row r="90" spans="1:11" s="57" customFormat="1" ht="27.75" customHeight="1">
      <c r="A90" s="51" t="s">
        <v>78</v>
      </c>
      <c r="B90" s="50" t="s">
        <v>57</v>
      </c>
      <c r="C90" s="25" t="s">
        <v>22</v>
      </c>
      <c r="D90" s="25" t="s">
        <v>9</v>
      </c>
      <c r="E90" s="25" t="s">
        <v>23</v>
      </c>
      <c r="F90" s="25" t="s">
        <v>69</v>
      </c>
      <c r="G90" s="99">
        <v>258</v>
      </c>
      <c r="H90" s="99">
        <v>0</v>
      </c>
      <c r="I90" s="99">
        <v>258</v>
      </c>
      <c r="J90" s="99">
        <v>0</v>
      </c>
      <c r="K90" s="56"/>
    </row>
    <row r="91" spans="1:11" s="57" customFormat="1" ht="28.5" customHeight="1">
      <c r="A91" s="51" t="s">
        <v>82</v>
      </c>
      <c r="B91" s="50" t="s">
        <v>57</v>
      </c>
      <c r="C91" s="25" t="s">
        <v>22</v>
      </c>
      <c r="D91" s="25" t="s">
        <v>9</v>
      </c>
      <c r="E91" s="25" t="s">
        <v>23</v>
      </c>
      <c r="F91" s="25" t="s">
        <v>61</v>
      </c>
      <c r="G91" s="99">
        <v>38.9</v>
      </c>
      <c r="H91" s="99">
        <v>0</v>
      </c>
      <c r="I91" s="99">
        <v>60</v>
      </c>
      <c r="J91" s="99">
        <v>0</v>
      </c>
      <c r="K91" s="56"/>
    </row>
    <row r="92" spans="1:11" s="57" customFormat="1" ht="30" customHeight="1">
      <c r="A92" s="51" t="s">
        <v>83</v>
      </c>
      <c r="B92" s="50" t="s">
        <v>57</v>
      </c>
      <c r="C92" s="25" t="s">
        <v>22</v>
      </c>
      <c r="D92" s="25" t="s">
        <v>9</v>
      </c>
      <c r="E92" s="25" t="s">
        <v>23</v>
      </c>
      <c r="F92" s="25" t="s">
        <v>60</v>
      </c>
      <c r="G92" s="99">
        <v>802.9</v>
      </c>
      <c r="H92" s="99">
        <v>0</v>
      </c>
      <c r="I92" s="99">
        <v>852.3</v>
      </c>
      <c r="J92" s="99">
        <v>0</v>
      </c>
      <c r="K92" s="56"/>
    </row>
    <row r="93" spans="1:11" s="57" customFormat="1" ht="29.25" customHeight="1">
      <c r="A93" s="51" t="s">
        <v>84</v>
      </c>
      <c r="B93" s="50" t="s">
        <v>57</v>
      </c>
      <c r="C93" s="25" t="s">
        <v>22</v>
      </c>
      <c r="D93" s="25" t="s">
        <v>9</v>
      </c>
      <c r="E93" s="25" t="s">
        <v>23</v>
      </c>
      <c r="F93" s="25" t="s">
        <v>65</v>
      </c>
      <c r="G93" s="99">
        <v>5</v>
      </c>
      <c r="H93" s="99">
        <v>0</v>
      </c>
      <c r="I93" s="99">
        <v>13</v>
      </c>
      <c r="J93" s="99">
        <v>0</v>
      </c>
      <c r="K93" s="56"/>
    </row>
    <row r="94" spans="1:11" s="1" customFormat="1" ht="18" customHeight="1">
      <c r="A94" s="33" t="s">
        <v>41</v>
      </c>
      <c r="B94" s="75" t="s">
        <v>57</v>
      </c>
      <c r="C94" s="76" t="s">
        <v>26</v>
      </c>
      <c r="D94" s="76"/>
      <c r="E94" s="29"/>
      <c r="F94" s="29"/>
      <c r="G94" s="107">
        <f>G97</f>
        <v>60</v>
      </c>
      <c r="H94" s="107">
        <f>H97</f>
        <v>0</v>
      </c>
      <c r="I94" s="107">
        <f>I97</f>
        <v>60</v>
      </c>
      <c r="J94" s="107">
        <f>J97</f>
        <v>0</v>
      </c>
      <c r="K94" s="24"/>
    </row>
    <row r="95" spans="1:11" s="55" customFormat="1" ht="18" customHeight="1">
      <c r="A95" s="49" t="s">
        <v>42</v>
      </c>
      <c r="B95" s="48" t="s">
        <v>57</v>
      </c>
      <c r="C95" s="29" t="s">
        <v>26</v>
      </c>
      <c r="D95" s="29" t="s">
        <v>14</v>
      </c>
      <c r="E95" s="29"/>
      <c r="F95" s="29"/>
      <c r="G95" s="96">
        <f aca="true" t="shared" si="8" ref="G95:J96">G96</f>
        <v>60</v>
      </c>
      <c r="H95" s="96">
        <f t="shared" si="8"/>
        <v>0</v>
      </c>
      <c r="I95" s="96">
        <f t="shared" si="8"/>
        <v>60</v>
      </c>
      <c r="J95" s="96">
        <f t="shared" si="8"/>
        <v>0</v>
      </c>
      <c r="K95" s="54"/>
    </row>
    <row r="96" spans="1:11" s="57" customFormat="1" ht="18" customHeight="1">
      <c r="A96" s="51" t="s">
        <v>103</v>
      </c>
      <c r="B96" s="50" t="s">
        <v>57</v>
      </c>
      <c r="C96" s="25" t="s">
        <v>26</v>
      </c>
      <c r="D96" s="25" t="s">
        <v>14</v>
      </c>
      <c r="E96" s="25" t="s">
        <v>27</v>
      </c>
      <c r="F96" s="25"/>
      <c r="G96" s="99">
        <f t="shared" si="8"/>
        <v>60</v>
      </c>
      <c r="H96" s="99">
        <f t="shared" si="8"/>
        <v>0</v>
      </c>
      <c r="I96" s="99">
        <f t="shared" si="8"/>
        <v>60</v>
      </c>
      <c r="J96" s="99">
        <f t="shared" si="8"/>
        <v>0</v>
      </c>
      <c r="K96" s="56"/>
    </row>
    <row r="97" spans="1:11" s="57" customFormat="1" ht="23.25" customHeight="1">
      <c r="A97" s="51" t="s">
        <v>104</v>
      </c>
      <c r="B97" s="60" t="s">
        <v>57</v>
      </c>
      <c r="C97" s="83" t="s">
        <v>26</v>
      </c>
      <c r="D97" s="83" t="s">
        <v>14</v>
      </c>
      <c r="E97" s="83" t="s">
        <v>27</v>
      </c>
      <c r="F97" s="83" t="s">
        <v>63</v>
      </c>
      <c r="G97" s="108">
        <v>60</v>
      </c>
      <c r="H97" s="108">
        <v>0</v>
      </c>
      <c r="I97" s="108">
        <v>60</v>
      </c>
      <c r="J97" s="108">
        <v>0</v>
      </c>
      <c r="K97" s="56"/>
    </row>
    <row r="98" spans="1:11" s="1" customFormat="1" ht="24.75" customHeight="1">
      <c r="A98" s="49" t="s">
        <v>51</v>
      </c>
      <c r="B98" s="75" t="s">
        <v>57</v>
      </c>
      <c r="C98" s="76" t="s">
        <v>52</v>
      </c>
      <c r="D98" s="76"/>
      <c r="E98" s="29"/>
      <c r="F98" s="29"/>
      <c r="G98" s="107">
        <f aca="true" t="shared" si="9" ref="G98:J100">G99</f>
        <v>80</v>
      </c>
      <c r="H98" s="107">
        <f t="shared" si="9"/>
        <v>0</v>
      </c>
      <c r="I98" s="107">
        <f>I99</f>
        <v>80</v>
      </c>
      <c r="J98" s="107">
        <f t="shared" si="9"/>
        <v>0</v>
      </c>
      <c r="K98" s="24"/>
    </row>
    <row r="99" spans="1:11" s="57" customFormat="1" ht="22.5" customHeight="1">
      <c r="A99" s="51" t="s">
        <v>105</v>
      </c>
      <c r="B99" s="50" t="s">
        <v>57</v>
      </c>
      <c r="C99" s="25" t="s">
        <v>52</v>
      </c>
      <c r="D99" s="25" t="s">
        <v>10</v>
      </c>
      <c r="E99" s="25"/>
      <c r="F99" s="25"/>
      <c r="G99" s="99">
        <f t="shared" si="9"/>
        <v>80</v>
      </c>
      <c r="H99" s="99">
        <f t="shared" si="9"/>
        <v>0</v>
      </c>
      <c r="I99" s="99">
        <f>I100</f>
        <v>80</v>
      </c>
      <c r="J99" s="99">
        <f t="shared" si="9"/>
        <v>0</v>
      </c>
      <c r="K99" s="56"/>
    </row>
    <row r="100" spans="1:11" s="57" customFormat="1" ht="22.5" customHeight="1">
      <c r="A100" s="51" t="s">
        <v>81</v>
      </c>
      <c r="B100" s="50" t="s">
        <v>57</v>
      </c>
      <c r="C100" s="25" t="s">
        <v>52</v>
      </c>
      <c r="D100" s="25" t="s">
        <v>10</v>
      </c>
      <c r="E100" s="25" t="s">
        <v>25</v>
      </c>
      <c r="F100" s="25"/>
      <c r="G100" s="99">
        <f t="shared" si="9"/>
        <v>80</v>
      </c>
      <c r="H100" s="99">
        <f t="shared" si="9"/>
        <v>0</v>
      </c>
      <c r="I100" s="99">
        <f>I101</f>
        <v>80</v>
      </c>
      <c r="J100" s="99">
        <f t="shared" si="9"/>
        <v>0</v>
      </c>
      <c r="K100" s="56"/>
    </row>
    <row r="101" spans="1:11" s="57" customFormat="1" ht="21" customHeight="1" thickBot="1">
      <c r="A101" s="51" t="s">
        <v>83</v>
      </c>
      <c r="B101" s="50" t="s">
        <v>57</v>
      </c>
      <c r="C101" s="25" t="s">
        <v>52</v>
      </c>
      <c r="D101" s="25" t="s">
        <v>10</v>
      </c>
      <c r="E101" s="25" t="s">
        <v>25</v>
      </c>
      <c r="F101" s="25" t="s">
        <v>60</v>
      </c>
      <c r="G101" s="99">
        <v>80</v>
      </c>
      <c r="H101" s="99">
        <v>0</v>
      </c>
      <c r="I101" s="99">
        <v>80</v>
      </c>
      <c r="J101" s="99">
        <v>0</v>
      </c>
      <c r="K101" s="56"/>
    </row>
    <row r="102" spans="1:11" ht="21" customHeight="1" thickBot="1">
      <c r="A102" s="37" t="s">
        <v>3</v>
      </c>
      <c r="B102" s="11"/>
      <c r="C102" s="30"/>
      <c r="D102" s="30"/>
      <c r="E102" s="30"/>
      <c r="F102" s="30"/>
      <c r="G102" s="109">
        <f>(G18+G42+G47+G60+G67+G82+G86+G94+G98)</f>
        <v>29336.1</v>
      </c>
      <c r="H102" s="109">
        <f>(H18+H42+H47+H60+H67+H82+H86+H94+H98)</f>
        <v>186.2</v>
      </c>
      <c r="I102" s="109">
        <f>(I18+I42+I47+I60+I67+I82+I86+I94+I98)</f>
        <v>30281.1</v>
      </c>
      <c r="J102" s="109">
        <f>(J18+J42+J47+J60+J67+J82+J86+J94+J98)</f>
        <v>186.2</v>
      </c>
      <c r="K102" s="19"/>
    </row>
    <row r="104" spans="7:9" ht="12.75">
      <c r="G104" s="10"/>
      <c r="I104" s="10"/>
    </row>
  </sheetData>
  <mergeCells count="14">
    <mergeCell ref="A13:A14"/>
    <mergeCell ref="B13:B14"/>
    <mergeCell ref="C13:C14"/>
    <mergeCell ref="D13:D14"/>
    <mergeCell ref="G13:H13"/>
    <mergeCell ref="I13:J13"/>
    <mergeCell ref="A10:K10"/>
    <mergeCell ref="G3:J3"/>
    <mergeCell ref="G5:J5"/>
    <mergeCell ref="G6:J6"/>
    <mergeCell ref="A8:K8"/>
    <mergeCell ref="A9:K9"/>
    <mergeCell ref="E13:E14"/>
    <mergeCell ref="F13:F14"/>
  </mergeCells>
  <printOptions/>
  <pageMargins left="0.75" right="0.18" top="0.54" bottom="0.28" header="0.5" footer="0.3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2013-12-20T10:46:32Z</cp:lastPrinted>
  <dcterms:created xsi:type="dcterms:W3CDTF">1996-10-08T23:32:33Z</dcterms:created>
  <dcterms:modified xsi:type="dcterms:W3CDTF">2013-12-20T10:46:35Z</dcterms:modified>
  <cp:category/>
  <cp:version/>
  <cp:contentType/>
  <cp:contentStatus/>
</cp:coreProperties>
</file>