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 5" sheetId="1" r:id="rId1"/>
  </sheets>
  <definedNames/>
  <calcPr fullCalcOnLoad="1"/>
</workbook>
</file>

<file path=xl/sharedStrings.xml><?xml version="1.0" encoding="utf-8"?>
<sst xmlns="http://schemas.openxmlformats.org/spreadsheetml/2006/main" count="525" uniqueCount="136">
  <si>
    <t>Сумма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</si>
  <si>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</si>
  <si>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</si>
  <si>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</si>
  <si>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</si>
  <si>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</si>
  <si>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</si>
  <si>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</si>
  <si>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</si>
  <si>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</si>
  <si>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</si>
  <si>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</si>
  <si>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</si>
  <si>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</si>
  <si>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</si>
  <si>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</si>
  <si>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</si>
  <si>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</si>
  <si>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6000500</t>
  </si>
  <si>
    <t>тыс.рублей</t>
  </si>
  <si>
    <t>07</t>
  </si>
  <si>
    <t>09</t>
  </si>
  <si>
    <t>08</t>
  </si>
  <si>
    <t>Расходы , осущест-вляемые           по           вопросам  местного  значения</t>
  </si>
  <si>
    <t>Расходы , осущест-вляемые           за  счет  субвенции  из  Регионального  фонда  компенсации</t>
  </si>
  <si>
    <t>4409900</t>
  </si>
  <si>
    <t>4310100</t>
  </si>
  <si>
    <t>5129700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</si>
  <si>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</si>
  <si>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</si>
  <si>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</si>
  <si>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</si>
  <si>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</si>
  <si>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сельского  поселения  Русскинская</t>
  </si>
  <si>
    <t xml:space="preserve">               по  ведомственной  структуре</t>
  </si>
  <si>
    <t>Вед</t>
  </si>
  <si>
    <t>0013801</t>
  </si>
  <si>
    <t>0920305</t>
  </si>
  <si>
    <t>0939900</t>
  </si>
  <si>
    <t>НАЦИОНАЛЬНАЯ  БЕЗОПАСНОСТЬ  И  ПРАВООХРАНИТЕЛЬНАЯ  ДЕЯТЕЛЬНОСТЬ</t>
  </si>
  <si>
    <t xml:space="preserve"> -  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</si>
  <si>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</si>
  <si>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</si>
  <si>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</si>
  <si>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Выполнение функций органами местного самоуправления</t>
  </si>
  <si>
    <t>НАЦИОНАЛЬНАЯ ЭКОНОМИКА</t>
  </si>
  <si>
    <t>Связь  и  информатика</t>
  </si>
  <si>
    <t>10</t>
  </si>
  <si>
    <t>Отдельные мероприятия в области информационно-коммуникационных технологий и связи</t>
  </si>
  <si>
    <t>3300200</t>
  </si>
  <si>
    <t>ЖИЛИЩНО-КОММУНАЛЬНОЕ  ХОЗЯЙСТВО</t>
  </si>
  <si>
    <t>Субсидии юридическим лицам</t>
  </si>
  <si>
    <t>ДФ Сургутского района  МО СП РУССКИНСКАЯ</t>
  </si>
  <si>
    <t>Приложение  5</t>
  </si>
  <si>
    <t>650</t>
  </si>
  <si>
    <t>13</t>
  </si>
  <si>
    <t>11</t>
  </si>
  <si>
    <t>ФИЗИЧЕСКАЯ  КУЛЬТУРА  И  СПОРТ</t>
  </si>
  <si>
    <t>Массовый спорт</t>
  </si>
  <si>
    <t>Мероприятия в области здравоохранения, спорта и физической культуры, туризма</t>
  </si>
  <si>
    <t>СОЦИАЛЬНАЯ  ПОЛИТИКА</t>
  </si>
  <si>
    <t>Социальное обеспечение населения</t>
  </si>
  <si>
    <t>Мероприятия в области социальной политики</t>
  </si>
  <si>
    <t>5140100</t>
  </si>
  <si>
    <t>ОБЩЕГОСУДАРСТВЕННЫЕ  ВОПРОСЫ</t>
  </si>
  <si>
    <t>Глава муниципального образования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</si>
  <si>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</si>
  <si>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Центральный аппарат</t>
  </si>
  <si>
    <t>Прочие выплаты по обязательствам государства</t>
  </si>
  <si>
    <t>Обеспечение деятельности подведомственных учреждений</t>
  </si>
  <si>
    <t>Прочие мероприятия по благоустройству городских округов и поселений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</si>
  <si>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</si>
  <si>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ОБРАЗОВАНИЕ</t>
  </si>
  <si>
    <t>Проведение мероприятий для детей и молодежи</t>
  </si>
  <si>
    <t>КУЛЬТУРА И КИНЕМАТОГРАФИЯ</t>
  </si>
  <si>
    <t>НАЦИОНАЛЬНАЯ  ОБОРОНА</t>
  </si>
  <si>
    <t>121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</si>
  <si>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</si>
  <si>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</si>
  <si>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</si>
  <si>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0920300</t>
  </si>
  <si>
    <t>852</t>
  </si>
  <si>
    <t>Уплата прочих налогов, сборов и иных платежей</t>
  </si>
  <si>
    <t>111</t>
  </si>
  <si>
    <t>242</t>
  </si>
  <si>
    <t>244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</si>
  <si>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</si>
  <si>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</si>
  <si>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14</t>
  </si>
  <si>
    <t>5222501</t>
  </si>
  <si>
    <t>7950300</t>
  </si>
  <si>
    <t>Другие вопросы в области национальной безопасности и правоохранительной деятельности</t>
  </si>
  <si>
    <t>Программа "Комплексные мероприятия по профилактике правонарушений в Сургутском районе на 2011-2013 годы"</t>
  </si>
  <si>
    <t>Органы юстиций</t>
  </si>
  <si>
    <t>Государственная регистрация актов гражданского состояния</t>
  </si>
  <si>
    <t>313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</si>
  <si>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</si>
  <si>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</si>
  <si>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</si>
  <si>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5210600</t>
  </si>
  <si>
    <t>Иные межбюджетные трансферты</t>
  </si>
  <si>
    <t>540</t>
  </si>
  <si>
    <t>Пособия и компенсации по публичным нормативным обязательствам</t>
  </si>
  <si>
    <t xml:space="preserve">                  Распределение  расходов  бюджета  сельского  поселения  Русскинская  за  2013  год</t>
  </si>
  <si>
    <t>112</t>
  </si>
  <si>
    <t xml:space="preserve">Иные выплаты персоналу, за исключением фонда оплаты труда
</t>
  </si>
  <si>
    <t>7953200</t>
  </si>
  <si>
    <t>Долгосрочная целевая программа "Доступная среда Сургутского района" на 2012-2013 годы</t>
  </si>
  <si>
    <t>5227000</t>
  </si>
  <si>
    <t>243</t>
  </si>
  <si>
    <t>3150102</t>
  </si>
  <si>
    <t>Целевая программа ХМАО-Югры "Наш дом" на 2011-2013гг.</t>
  </si>
  <si>
    <t>Дорожное хозяйство</t>
  </si>
  <si>
    <t>3520300</t>
  </si>
  <si>
    <t>810</t>
  </si>
  <si>
    <t>3520100</t>
  </si>
  <si>
    <t>3520200</t>
  </si>
  <si>
    <t>Мероприятия в области коммунального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</si>
  <si>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</si>
  <si>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Целевая программа ХМАО-Югры "Наш дом"</t>
  </si>
  <si>
    <t>Уличное освещение</t>
  </si>
  <si>
    <t>Организация и содержание мест захоронения</t>
  </si>
  <si>
    <t>Мобилизационная  и  вневойсковая  подготовка</t>
  </si>
  <si>
    <t>Мероприятия в сфере культуры и кинематографии</t>
  </si>
  <si>
    <t xml:space="preserve"> -    </t>
  </si>
  <si>
    <t>4400100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</si>
  <si>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</si>
  <si>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7951900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</si>
  <si>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</si>
  <si>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</si>
  <si>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</si>
  <si>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</si>
  <si>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</si>
  <si>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 xml:space="preserve">Культура  </t>
  </si>
  <si>
    <t>к  решению  Совета  депутатов</t>
  </si>
  <si>
    <t xml:space="preserve">от  "  29  "   апреля   2014   года №38  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</si>
</sst>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#,##0.00_р_."/>
    <numFmt numFmtId="188" formatCode="0.0"/>
    <numFmt numFmtId="189" formatCode="#,##0.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49" fontId="2" fillId="0" borderId="12" xfId="58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0" xfId="5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" fillId="0" borderId="13" xfId="58" applyNumberFormat="1" applyFont="1" applyBorder="1" applyAlignment="1">
      <alignment horizontal="center" vertical="center"/>
    </xf>
    <xf numFmtId="49" fontId="2" fillId="0" borderId="14" xfId="58" applyNumberFormat="1" applyFont="1" applyBorder="1" applyAlignment="1">
      <alignment horizontal="center" vertical="center"/>
    </xf>
    <xf numFmtId="49" fontId="2" fillId="0" borderId="15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6" xfId="58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shrinkToFit="1"/>
    </xf>
    <xf numFmtId="49" fontId="2" fillId="0" borderId="17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0" xfId="5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0" xfId="58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wrapText="1"/>
    </xf>
    <xf numFmtId="49" fontId="4" fillId="0" borderId="12" xfId="58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49" fontId="4" fillId="0" borderId="19" xfId="58" applyNumberFormat="1" applyFont="1" applyBorder="1" applyAlignment="1">
      <alignment horizontal="center" vertical="center"/>
    </xf>
    <xf numFmtId="49" fontId="4" fillId="0" borderId="20" xfId="58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" fillId="0" borderId="13" xfId="58" applyNumberFormat="1" applyFont="1" applyBorder="1" applyAlignment="1">
      <alignment horizontal="center" vertical="center"/>
    </xf>
    <xf numFmtId="49" fontId="4" fillId="0" borderId="14" xfId="58" applyNumberFormat="1" applyFont="1" applyBorder="1" applyAlignment="1">
      <alignment horizontal="center" vertical="center"/>
    </xf>
    <xf numFmtId="49" fontId="4" fillId="0" borderId="15" xfId="58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0" fontId="6" fillId="0" borderId="12" xfId="58" applyNumberFormat="1" applyFont="1" applyBorder="1" applyAlignment="1">
      <alignment vertical="center"/>
    </xf>
    <xf numFmtId="180" fontId="6" fillId="0" borderId="12" xfId="58" applyNumberFormat="1" applyFont="1" applyBorder="1" applyAlignment="1">
      <alignment horizontal="right" vertical="center"/>
    </xf>
    <xf numFmtId="180" fontId="4" fillId="0" borderId="18" xfId="58" applyNumberFormat="1" applyFont="1" applyBorder="1" applyAlignment="1">
      <alignment vertical="center"/>
    </xf>
    <xf numFmtId="180" fontId="4" fillId="0" borderId="10" xfId="58" applyNumberFormat="1" applyFont="1" applyBorder="1" applyAlignment="1">
      <alignment vertical="center"/>
    </xf>
    <xf numFmtId="180" fontId="4" fillId="0" borderId="21" xfId="58" applyNumberFormat="1" applyFont="1" applyBorder="1" applyAlignment="1">
      <alignment vertical="center"/>
    </xf>
    <xf numFmtId="180" fontId="2" fillId="0" borderId="18" xfId="58" applyNumberFormat="1" applyFont="1" applyBorder="1" applyAlignment="1">
      <alignment vertical="center"/>
    </xf>
    <xf numFmtId="180" fontId="2" fillId="0" borderId="10" xfId="58" applyNumberFormat="1" applyFont="1" applyBorder="1" applyAlignment="1">
      <alignment vertical="center"/>
    </xf>
    <xf numFmtId="180" fontId="2" fillId="0" borderId="21" xfId="58" applyNumberFormat="1" applyFont="1" applyBorder="1" applyAlignment="1">
      <alignment vertical="center"/>
    </xf>
    <xf numFmtId="180" fontId="2" fillId="0" borderId="12" xfId="58" applyNumberFormat="1" applyFont="1" applyBorder="1" applyAlignment="1">
      <alignment vertical="center"/>
    </xf>
    <xf numFmtId="180" fontId="4" fillId="0" borderId="12" xfId="58" applyNumberFormat="1" applyFont="1" applyBorder="1" applyAlignment="1">
      <alignment vertical="center"/>
    </xf>
    <xf numFmtId="180" fontId="4" fillId="0" borderId="10" xfId="58" applyNumberFormat="1" applyFont="1" applyBorder="1" applyAlignment="1">
      <alignment vertical="center"/>
    </xf>
    <xf numFmtId="180" fontId="2" fillId="0" borderId="15" xfId="58" applyNumberFormat="1" applyFont="1" applyBorder="1" applyAlignment="1">
      <alignment vertical="center"/>
    </xf>
    <xf numFmtId="180" fontId="2" fillId="0" borderId="10" xfId="58" applyNumberFormat="1" applyFont="1" applyBorder="1" applyAlignment="1">
      <alignment vertical="center"/>
    </xf>
    <xf numFmtId="180" fontId="4" fillId="0" borderId="15" xfId="58" applyNumberFormat="1" applyFont="1" applyBorder="1" applyAlignment="1">
      <alignment vertical="center"/>
    </xf>
    <xf numFmtId="180" fontId="2" fillId="0" borderId="15" xfId="58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49" fontId="2" fillId="24" borderId="10" xfId="58" applyNumberFormat="1" applyFont="1" applyFill="1" applyBorder="1" applyAlignment="1">
      <alignment horizontal="center" vertical="center"/>
    </xf>
    <xf numFmtId="0" fontId="2" fillId="0" borderId="15" xfId="58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86" fontId="2" fillId="0" borderId="15" xfId="58" applyNumberFormat="1" applyFont="1" applyBorder="1" applyAlignment="1">
      <alignment vertical="center"/>
    </xf>
    <xf numFmtId="186" fontId="4" fillId="0" borderId="15" xfId="58" applyNumberFormat="1" applyFont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4" fillId="24" borderId="10" xfId="58" applyNumberFormat="1" applyFont="1" applyFill="1" applyBorder="1" applyAlignment="1">
      <alignment horizontal="center" vertical="center"/>
    </xf>
    <xf numFmtId="180" fontId="2" fillId="24" borderId="10" xfId="58" applyNumberFormat="1" applyFont="1" applyFill="1" applyBorder="1" applyAlignment="1">
      <alignment vertical="center"/>
    </xf>
    <xf numFmtId="180" fontId="4" fillId="0" borderId="22" xfId="58" applyNumberFormat="1" applyFont="1" applyBorder="1" applyAlignment="1">
      <alignment vertical="center"/>
    </xf>
    <xf numFmtId="18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justify" vertical="justify" wrapText="1"/>
    </xf>
    <xf numFmtId="180" fontId="2" fillId="0" borderId="15" xfId="58" applyNumberFormat="1" applyFont="1" applyBorder="1" applyAlignment="1">
      <alignment horizontal="right" vertical="center"/>
    </xf>
    <xf numFmtId="49" fontId="2" fillId="0" borderId="13" xfId="58" applyNumberFormat="1" applyFont="1" applyBorder="1" applyAlignment="1">
      <alignment horizontal="center" vertical="center"/>
    </xf>
    <xf numFmtId="49" fontId="2" fillId="0" borderId="14" xfId="58" applyNumberFormat="1" applyFont="1" applyBorder="1" applyAlignment="1">
      <alignment horizontal="center" vertical="center"/>
    </xf>
    <xf numFmtId="49" fontId="2" fillId="0" borderId="15" xfId="58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4" fillId="0" borderId="18" xfId="58" applyNumberFormat="1" applyFont="1" applyBorder="1" applyAlignment="1">
      <alignment horizontal="right" vertical="center"/>
    </xf>
    <xf numFmtId="180" fontId="2" fillId="0" borderId="18" xfId="58" applyNumberFormat="1" applyFont="1" applyBorder="1" applyAlignment="1">
      <alignment horizontal="right" vertical="center"/>
    </xf>
    <xf numFmtId="179" fontId="2" fillId="0" borderId="10" xfId="58" applyFont="1" applyBorder="1" applyAlignment="1">
      <alignment horizontal="right" vertical="center"/>
    </xf>
    <xf numFmtId="180" fontId="2" fillId="0" borderId="10" xfId="58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180" fontId="4" fillId="0" borderId="10" xfId="58" applyNumberFormat="1" applyFont="1" applyBorder="1" applyAlignment="1">
      <alignment horizontal="right" vertical="center"/>
    </xf>
    <xf numFmtId="180" fontId="4" fillId="0" borderId="10" xfId="58" applyNumberFormat="1" applyFont="1" applyBorder="1" applyAlignment="1">
      <alignment horizontal="right" vertical="center"/>
    </xf>
    <xf numFmtId="180" fontId="4" fillId="0" borderId="15" xfId="58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80" fontId="4" fillId="0" borderId="18" xfId="58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4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0" xfId="0" applyFont="1" applyAlignment="1">
      <alignment horizontal="right"/>
    </xf>
    <xf numFmtId="49" fontId="4" fillId="0" borderId="11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52">
      <selection activeCell="G57" sqref="G57"/>
    </sheetView>
  </sheetViews>
  <sheetFormatPr defaultColWidth="9.140625" defaultRowHeight="12.75"/>
  <cols>
    <col min="1" max="1" width="46.421875" style="3" customWidth="1"/>
    <col min="2" max="2" width="5.140625" style="3" customWidth="1"/>
    <col min="3" max="3" width="5.140625" style="37" customWidth="1"/>
    <col min="4" max="4" width="5.140625" style="3" customWidth="1"/>
    <col min="5" max="5" width="7.140625" style="3" customWidth="1"/>
    <col min="6" max="6" width="5.57421875" style="3" customWidth="1"/>
    <col min="7" max="7" width="9.8515625" style="3" customWidth="1"/>
    <col min="8" max="8" width="11.7109375" style="3" customWidth="1"/>
    <col min="9" max="9" width="13.28125" style="3" customWidth="1"/>
    <col min="10" max="16384" width="9.140625" style="3" customWidth="1"/>
  </cols>
  <sheetData>
    <row r="1" spans="1:9" s="1" customFormat="1" ht="15.75">
      <c r="A1" s="5"/>
      <c r="B1" s="5"/>
      <c r="C1" s="36"/>
      <c r="F1" s="123" t="s">
        <v>53</v>
      </c>
      <c r="G1" s="123"/>
      <c r="H1" s="123"/>
      <c r="I1" s="123"/>
    </row>
    <row r="2" spans="1:9" s="1" customFormat="1" ht="15.75">
      <c r="A2" s="6"/>
      <c r="B2" s="6"/>
      <c r="C2" s="37"/>
      <c r="F2" s="123" t="s">
        <v>134</v>
      </c>
      <c r="G2" s="123"/>
      <c r="H2" s="123"/>
      <c r="I2" s="123"/>
    </row>
    <row r="3" spans="1:9" s="1" customFormat="1" ht="15.75">
      <c r="A3" s="6"/>
      <c r="B3" s="6"/>
      <c r="C3" s="37"/>
      <c r="F3" s="123" t="s">
        <v>33</v>
      </c>
      <c r="G3" s="123"/>
      <c r="H3" s="123"/>
      <c r="I3" s="123"/>
    </row>
    <row r="4" spans="6:9" ht="12.75">
      <c r="F4" s="129" t="s">
        <v>135</v>
      </c>
      <c r="G4" s="130"/>
      <c r="H4" s="130"/>
      <c r="I4" s="130"/>
    </row>
    <row r="5" spans="6:9" ht="12.75">
      <c r="F5" s="7"/>
      <c r="G5" s="7"/>
      <c r="H5" s="7"/>
      <c r="I5" s="7"/>
    </row>
    <row r="6" spans="1:9" ht="22.5" customHeight="1">
      <c r="A6" s="127" t="s">
        <v>103</v>
      </c>
      <c r="B6" s="127"/>
      <c r="C6" s="128"/>
      <c r="D6" s="128"/>
      <c r="E6" s="128"/>
      <c r="F6" s="128"/>
      <c r="G6" s="128"/>
      <c r="H6" s="128"/>
      <c r="I6" s="128"/>
    </row>
    <row r="7" spans="1:9" ht="12.75">
      <c r="A7" s="127" t="s">
        <v>34</v>
      </c>
      <c r="B7" s="127"/>
      <c r="C7" s="128"/>
      <c r="D7" s="128"/>
      <c r="E7" s="128"/>
      <c r="F7" s="128"/>
      <c r="G7" s="128"/>
      <c r="H7" s="128"/>
      <c r="I7" s="128"/>
    </row>
    <row r="8" spans="1:9" ht="12.75">
      <c r="A8" s="11"/>
      <c r="B8" s="11"/>
      <c r="C8" s="38"/>
      <c r="D8" s="10"/>
      <c r="E8" s="10"/>
      <c r="F8" s="10"/>
      <c r="G8" s="10"/>
      <c r="H8" s="10"/>
      <c r="I8" s="10"/>
    </row>
    <row r="9" spans="7:9" ht="11.25" customHeight="1">
      <c r="G9" s="7"/>
      <c r="I9" s="4" t="s">
        <v>19</v>
      </c>
    </row>
    <row r="10" spans="1:9" s="4" customFormat="1" ht="91.5" customHeight="1">
      <c r="A10" s="8" t="s">
        <v>7</v>
      </c>
      <c r="B10" s="27" t="s">
        <v>35</v>
      </c>
      <c r="C10" s="27" t="s">
        <v>3</v>
      </c>
      <c r="D10" s="27" t="s">
        <v>4</v>
      </c>
      <c r="E10" s="27" t="s">
        <v>5</v>
      </c>
      <c r="F10" s="27" t="s">
        <v>6</v>
      </c>
      <c r="G10" s="9" t="s">
        <v>0</v>
      </c>
      <c r="H10" s="12" t="s">
        <v>23</v>
      </c>
      <c r="I10" s="13" t="s">
        <v>24</v>
      </c>
    </row>
    <row r="11" spans="1:9" s="4" customFormat="1" ht="15" customHeight="1">
      <c r="A11" s="124" t="s">
        <v>28</v>
      </c>
      <c r="B11" s="125"/>
      <c r="C11" s="125"/>
      <c r="D11" s="125"/>
      <c r="E11" s="125"/>
      <c r="F11" s="126"/>
      <c r="G11" s="68">
        <f>G12</f>
        <v>58196.09999999999</v>
      </c>
      <c r="H11" s="68">
        <f aca="true" t="shared" si="0" ref="G11:I12">H12</f>
        <v>58021.899999999994</v>
      </c>
      <c r="I11" s="68">
        <f t="shared" si="0"/>
        <v>174.2</v>
      </c>
    </row>
    <row r="12" spans="1:9" s="4" customFormat="1" ht="16.5" customHeight="1">
      <c r="A12" s="29" t="s">
        <v>29</v>
      </c>
      <c r="B12" s="67" t="s">
        <v>54</v>
      </c>
      <c r="C12" s="30"/>
      <c r="D12" s="30"/>
      <c r="E12" s="30"/>
      <c r="F12" s="41"/>
      <c r="G12" s="68">
        <f t="shared" si="0"/>
        <v>58196.09999999999</v>
      </c>
      <c r="H12" s="68">
        <f t="shared" si="0"/>
        <v>58021.899999999994</v>
      </c>
      <c r="I12" s="68">
        <f t="shared" si="0"/>
        <v>174.2</v>
      </c>
    </row>
    <row r="13" spans="1:9" s="48" customFormat="1" ht="15" customHeight="1">
      <c r="A13" s="31" t="s">
        <v>52</v>
      </c>
      <c r="B13" s="58" t="s">
        <v>54</v>
      </c>
      <c r="C13" s="46"/>
      <c r="D13" s="46"/>
      <c r="E13" s="46"/>
      <c r="F13" s="47"/>
      <c r="G13" s="68">
        <f>G14+G40+G44+G57+G66+G83+G87+G99+G103+G107</f>
        <v>58196.09999999999</v>
      </c>
      <c r="H13" s="68">
        <f>H14+H40+H44+H57+H66+H83+H87+H99+H103+H107</f>
        <v>58021.899999999994</v>
      </c>
      <c r="I13" s="69">
        <f>I40+I44</f>
        <v>174.2</v>
      </c>
    </row>
    <row r="14" spans="1:9" s="61" customFormat="1" ht="16.5" customHeight="1">
      <c r="A14" s="57" t="s">
        <v>64</v>
      </c>
      <c r="B14" s="58" t="s">
        <v>54</v>
      </c>
      <c r="C14" s="59" t="s">
        <v>8</v>
      </c>
      <c r="D14" s="60"/>
      <c r="E14" s="60"/>
      <c r="F14" s="60"/>
      <c r="G14" s="68">
        <f>G15+G18+G22+G27</f>
        <v>21209.1</v>
      </c>
      <c r="H14" s="68">
        <f>H15+H18+H22+H27</f>
        <v>21209.1</v>
      </c>
      <c r="I14" s="68">
        <f>I15+I18+I27</f>
        <v>0</v>
      </c>
    </row>
    <row r="15" spans="1:9" s="19" customFormat="1" ht="30.75" customHeight="1">
      <c r="A15" s="50" t="s">
        <v>30</v>
      </c>
      <c r="B15" s="33" t="s">
        <v>54</v>
      </c>
      <c r="C15" s="55" t="s">
        <v>8</v>
      </c>
      <c r="D15" s="56" t="s">
        <v>9</v>
      </c>
      <c r="E15" s="49"/>
      <c r="F15" s="49"/>
      <c r="G15" s="70">
        <f>H15</f>
        <v>1896.2</v>
      </c>
      <c r="H15" s="71">
        <f>H16</f>
        <v>1896.2</v>
      </c>
      <c r="I15" s="72">
        <v>0</v>
      </c>
    </row>
    <row r="16" spans="1:9" s="18" customFormat="1" ht="24.75" customHeight="1">
      <c r="A16" s="32" t="s">
        <v>65</v>
      </c>
      <c r="B16" s="30" t="s">
        <v>54</v>
      </c>
      <c r="C16" s="21" t="s">
        <v>8</v>
      </c>
      <c r="D16" s="21" t="s">
        <v>9</v>
      </c>
      <c r="E16" s="28" t="s">
        <v>11</v>
      </c>
      <c r="F16" s="28"/>
      <c r="G16" s="73">
        <f>H16</f>
        <v>1896.2</v>
      </c>
      <c r="H16" s="74">
        <f>H17</f>
        <v>1896.2</v>
      </c>
      <c r="I16" s="75">
        <v>0</v>
      </c>
    </row>
    <row r="17" spans="1:9" s="18" customFormat="1" ht="24.75" customHeight="1">
      <c r="A17" s="32" t="s">
        <v>78</v>
      </c>
      <c r="B17" s="30" t="s">
        <v>54</v>
      </c>
      <c r="C17" s="21" t="s">
        <v>8</v>
      </c>
      <c r="D17" s="21" t="s">
        <v>9</v>
      </c>
      <c r="E17" s="21" t="s">
        <v>11</v>
      </c>
      <c r="F17" s="21" t="s">
        <v>76</v>
      </c>
      <c r="G17" s="73">
        <f>H17</f>
        <v>1896.2</v>
      </c>
      <c r="H17" s="76">
        <v>1896.2</v>
      </c>
      <c r="I17" s="73">
        <v>0</v>
      </c>
    </row>
    <row r="18" spans="1:9" s="52" customFormat="1" ht="44.25" customHeight="1">
      <c r="A18" s="53" t="s">
        <v>66</v>
      </c>
      <c r="B18" s="33" t="s">
        <v>54</v>
      </c>
      <c r="C18" s="51" t="s">
        <v>8</v>
      </c>
      <c r="D18" s="51" t="s">
        <v>10</v>
      </c>
      <c r="E18" s="51"/>
      <c r="F18" s="51"/>
      <c r="G18" s="77">
        <f>H18</f>
        <v>8137.2</v>
      </c>
      <c r="H18" s="77">
        <f>H19</f>
        <v>8137.2</v>
      </c>
      <c r="I18" s="77">
        <v>0</v>
      </c>
    </row>
    <row r="19" spans="1:9" ht="20.25" customHeight="1">
      <c r="A19" s="34" t="s">
        <v>67</v>
      </c>
      <c r="B19" s="30" t="s">
        <v>54</v>
      </c>
      <c r="C19" s="16" t="s">
        <v>8</v>
      </c>
      <c r="D19" s="16" t="s">
        <v>10</v>
      </c>
      <c r="E19" s="16" t="s">
        <v>12</v>
      </c>
      <c r="F19" s="16"/>
      <c r="G19" s="74">
        <f>H19+I19</f>
        <v>8137.2</v>
      </c>
      <c r="H19" s="74">
        <f>H20+H21</f>
        <v>8137.2</v>
      </c>
      <c r="I19" s="78">
        <v>0</v>
      </c>
    </row>
    <row r="20" spans="1:9" ht="19.5" customHeight="1">
      <c r="A20" s="32" t="s">
        <v>78</v>
      </c>
      <c r="B20" s="30" t="s">
        <v>54</v>
      </c>
      <c r="C20" s="21" t="s">
        <v>8</v>
      </c>
      <c r="D20" s="21" t="s">
        <v>10</v>
      </c>
      <c r="E20" s="21" t="s">
        <v>12</v>
      </c>
      <c r="F20" s="21" t="s">
        <v>76</v>
      </c>
      <c r="G20" s="74">
        <f>H20</f>
        <v>8067</v>
      </c>
      <c r="H20" s="74">
        <v>8067</v>
      </c>
      <c r="I20" s="78">
        <v>0</v>
      </c>
    </row>
    <row r="21" spans="1:9" ht="19.5" customHeight="1">
      <c r="A21" s="86" t="s">
        <v>79</v>
      </c>
      <c r="B21" s="30" t="s">
        <v>54</v>
      </c>
      <c r="C21" s="21" t="s">
        <v>8</v>
      </c>
      <c r="D21" s="21" t="s">
        <v>10</v>
      </c>
      <c r="E21" s="21" t="s">
        <v>12</v>
      </c>
      <c r="F21" s="21" t="s">
        <v>77</v>
      </c>
      <c r="G21" s="74">
        <f>H21</f>
        <v>70.2</v>
      </c>
      <c r="H21" s="74">
        <v>70.2</v>
      </c>
      <c r="I21" s="78">
        <v>0</v>
      </c>
    </row>
    <row r="22" spans="1:9" s="52" customFormat="1" ht="19.5" customHeight="1">
      <c r="A22" s="114" t="s">
        <v>128</v>
      </c>
      <c r="B22" s="33" t="s">
        <v>54</v>
      </c>
      <c r="C22" s="49" t="s">
        <v>8</v>
      </c>
      <c r="D22" s="49" t="s">
        <v>20</v>
      </c>
      <c r="E22" s="49"/>
      <c r="F22" s="49"/>
      <c r="G22" s="71">
        <v>830</v>
      </c>
      <c r="H22" s="71">
        <v>830</v>
      </c>
      <c r="I22" s="115" t="s">
        <v>124</v>
      </c>
    </row>
    <row r="23" spans="1:9" ht="19.5" customHeight="1">
      <c r="A23" s="86" t="s">
        <v>129</v>
      </c>
      <c r="B23" s="30" t="s">
        <v>54</v>
      </c>
      <c r="C23" s="21" t="s">
        <v>8</v>
      </c>
      <c r="D23" s="21" t="s">
        <v>20</v>
      </c>
      <c r="E23" s="21" t="s">
        <v>130</v>
      </c>
      <c r="F23" s="21"/>
      <c r="G23" s="74">
        <v>435</v>
      </c>
      <c r="H23" s="74">
        <v>435</v>
      </c>
      <c r="I23" s="116" t="s">
        <v>124</v>
      </c>
    </row>
    <row r="24" spans="1:9" ht="19.5" customHeight="1">
      <c r="A24" s="84" t="s">
        <v>87</v>
      </c>
      <c r="B24" s="30" t="s">
        <v>54</v>
      </c>
      <c r="C24" s="21" t="s">
        <v>8</v>
      </c>
      <c r="D24" s="21" t="s">
        <v>20</v>
      </c>
      <c r="E24" s="21" t="s">
        <v>130</v>
      </c>
      <c r="F24" s="21" t="s">
        <v>85</v>
      </c>
      <c r="G24" s="74">
        <v>435</v>
      </c>
      <c r="H24" s="74">
        <v>435</v>
      </c>
      <c r="I24" s="116">
        <v>0</v>
      </c>
    </row>
    <row r="25" spans="1:9" ht="19.5" customHeight="1">
      <c r="A25" s="86" t="s">
        <v>131</v>
      </c>
      <c r="B25" s="30" t="s">
        <v>54</v>
      </c>
      <c r="C25" s="21" t="s">
        <v>8</v>
      </c>
      <c r="D25" s="21" t="s">
        <v>20</v>
      </c>
      <c r="E25" s="21" t="s">
        <v>132</v>
      </c>
      <c r="F25" s="21"/>
      <c r="G25" s="74">
        <v>395</v>
      </c>
      <c r="H25" s="74">
        <v>395</v>
      </c>
      <c r="I25" s="116" t="s">
        <v>124</v>
      </c>
    </row>
    <row r="26" spans="1:9" ht="21" customHeight="1">
      <c r="A26" s="84" t="s">
        <v>87</v>
      </c>
      <c r="B26" s="30" t="s">
        <v>54</v>
      </c>
      <c r="C26" s="21" t="s">
        <v>8</v>
      </c>
      <c r="D26" s="21" t="s">
        <v>20</v>
      </c>
      <c r="E26" s="21" t="s">
        <v>132</v>
      </c>
      <c r="F26" s="21" t="s">
        <v>85</v>
      </c>
      <c r="G26" s="74">
        <v>395</v>
      </c>
      <c r="H26" s="74">
        <v>395</v>
      </c>
      <c r="I26" s="116" t="s">
        <v>124</v>
      </c>
    </row>
    <row r="27" spans="1:9" s="19" customFormat="1" ht="18" customHeight="1">
      <c r="A27" s="83" t="s">
        <v>1</v>
      </c>
      <c r="B27" s="33" t="s">
        <v>54</v>
      </c>
      <c r="C27" s="49" t="s">
        <v>8</v>
      </c>
      <c r="D27" s="49" t="s">
        <v>55</v>
      </c>
      <c r="E27" s="49"/>
      <c r="F27" s="49"/>
      <c r="G27" s="71">
        <f>H27+I27</f>
        <v>10345.7</v>
      </c>
      <c r="H27" s="71">
        <f>H28+H30+H32+H38</f>
        <v>10345.7</v>
      </c>
      <c r="I27" s="71">
        <f>I28</f>
        <v>0</v>
      </c>
    </row>
    <row r="28" spans="1:9" s="18" customFormat="1" ht="15.75" customHeight="1">
      <c r="A28" s="84" t="s">
        <v>1</v>
      </c>
      <c r="B28" s="87" t="s">
        <v>54</v>
      </c>
      <c r="C28" s="88" t="s">
        <v>8</v>
      </c>
      <c r="D28" s="88" t="s">
        <v>55</v>
      </c>
      <c r="E28" s="88" t="s">
        <v>80</v>
      </c>
      <c r="F28" s="88"/>
      <c r="G28" s="80">
        <f>H28</f>
        <v>16.5</v>
      </c>
      <c r="H28" s="80">
        <f>H29</f>
        <v>16.5</v>
      </c>
      <c r="I28" s="80">
        <f>I29</f>
        <v>0</v>
      </c>
    </row>
    <row r="29" spans="1:9" s="18" customFormat="1" ht="15.75" customHeight="1">
      <c r="A29" s="84" t="s">
        <v>82</v>
      </c>
      <c r="B29" s="87" t="s">
        <v>54</v>
      </c>
      <c r="C29" s="88" t="s">
        <v>8</v>
      </c>
      <c r="D29" s="88" t="s">
        <v>55</v>
      </c>
      <c r="E29" s="88" t="s">
        <v>80</v>
      </c>
      <c r="F29" s="88" t="s">
        <v>81</v>
      </c>
      <c r="G29" s="80">
        <f>H29</f>
        <v>16.5</v>
      </c>
      <c r="H29" s="80">
        <v>16.5</v>
      </c>
      <c r="I29" s="80">
        <v>0</v>
      </c>
    </row>
    <row r="30" spans="1:9" s="18" customFormat="1" ht="15.75" customHeight="1">
      <c r="A30" s="84" t="s">
        <v>68</v>
      </c>
      <c r="B30" s="30" t="s">
        <v>54</v>
      </c>
      <c r="C30" s="21" t="s">
        <v>8</v>
      </c>
      <c r="D30" s="21" t="s">
        <v>55</v>
      </c>
      <c r="E30" s="21" t="s">
        <v>37</v>
      </c>
      <c r="F30" s="21"/>
      <c r="G30" s="80">
        <f>G31</f>
        <v>1871.8</v>
      </c>
      <c r="H30" s="80">
        <f>H31</f>
        <v>1871.8</v>
      </c>
      <c r="I30" s="80">
        <f>I31</f>
        <v>0</v>
      </c>
    </row>
    <row r="31" spans="1:9" s="18" customFormat="1" ht="21.75" customHeight="1">
      <c r="A31" s="86" t="s">
        <v>79</v>
      </c>
      <c r="B31" s="30" t="s">
        <v>54</v>
      </c>
      <c r="C31" s="21" t="s">
        <v>8</v>
      </c>
      <c r="D31" s="21" t="s">
        <v>55</v>
      </c>
      <c r="E31" s="21" t="s">
        <v>37</v>
      </c>
      <c r="F31" s="21" t="s">
        <v>77</v>
      </c>
      <c r="G31" s="80">
        <f>H31+I31</f>
        <v>1871.8</v>
      </c>
      <c r="H31" s="74">
        <v>1871.8</v>
      </c>
      <c r="I31" s="74">
        <v>0</v>
      </c>
    </row>
    <row r="32" spans="1:9" s="18" customFormat="1" ht="21" customHeight="1">
      <c r="A32" s="84" t="s">
        <v>69</v>
      </c>
      <c r="B32" s="30" t="s">
        <v>54</v>
      </c>
      <c r="C32" s="21" t="s">
        <v>8</v>
      </c>
      <c r="D32" s="21" t="s">
        <v>55</v>
      </c>
      <c r="E32" s="21" t="s">
        <v>38</v>
      </c>
      <c r="F32" s="21"/>
      <c r="G32" s="80">
        <f>G33+G34+G35+G36+G37</f>
        <v>8365.400000000001</v>
      </c>
      <c r="H32" s="80">
        <f>H33+H34+H35+H36+H37</f>
        <v>8365.400000000001</v>
      </c>
      <c r="I32" s="80">
        <f>I33</f>
        <v>0</v>
      </c>
    </row>
    <row r="33" spans="1:9" s="18" customFormat="1" ht="21.75" customHeight="1">
      <c r="A33" s="84" t="s">
        <v>78</v>
      </c>
      <c r="B33" s="30" t="s">
        <v>54</v>
      </c>
      <c r="C33" s="21" t="s">
        <v>8</v>
      </c>
      <c r="D33" s="21" t="s">
        <v>55</v>
      </c>
      <c r="E33" s="21" t="s">
        <v>38</v>
      </c>
      <c r="F33" s="21" t="s">
        <v>83</v>
      </c>
      <c r="G33" s="80">
        <f>H33+I33</f>
        <v>5793</v>
      </c>
      <c r="H33" s="74">
        <v>5793</v>
      </c>
      <c r="I33" s="74">
        <v>0</v>
      </c>
    </row>
    <row r="34" spans="1:9" s="18" customFormat="1" ht="21.75" customHeight="1">
      <c r="A34" s="100" t="s">
        <v>105</v>
      </c>
      <c r="B34" s="30" t="s">
        <v>54</v>
      </c>
      <c r="C34" s="21" t="s">
        <v>8</v>
      </c>
      <c r="D34" s="21" t="s">
        <v>55</v>
      </c>
      <c r="E34" s="21" t="s">
        <v>38</v>
      </c>
      <c r="F34" s="21" t="s">
        <v>104</v>
      </c>
      <c r="G34" s="80">
        <f>H34+I34</f>
        <v>438.3</v>
      </c>
      <c r="H34" s="74">
        <v>438.3</v>
      </c>
      <c r="I34" s="74">
        <v>0</v>
      </c>
    </row>
    <row r="35" spans="1:9" s="18" customFormat="1" ht="22.5" customHeight="1">
      <c r="A35" s="84" t="s">
        <v>86</v>
      </c>
      <c r="B35" s="30" t="s">
        <v>54</v>
      </c>
      <c r="C35" s="21" t="s">
        <v>8</v>
      </c>
      <c r="D35" s="21" t="s">
        <v>55</v>
      </c>
      <c r="E35" s="21" t="s">
        <v>38</v>
      </c>
      <c r="F35" s="21" t="s">
        <v>84</v>
      </c>
      <c r="G35" s="80">
        <f>H35+I35</f>
        <v>201.6</v>
      </c>
      <c r="H35" s="74">
        <v>201.6</v>
      </c>
      <c r="I35" s="74">
        <v>0</v>
      </c>
    </row>
    <row r="36" spans="1:9" s="18" customFormat="1" ht="21" customHeight="1">
      <c r="A36" s="84" t="s">
        <v>87</v>
      </c>
      <c r="B36" s="30" t="s">
        <v>54</v>
      </c>
      <c r="C36" s="21" t="s">
        <v>8</v>
      </c>
      <c r="D36" s="21" t="s">
        <v>55</v>
      </c>
      <c r="E36" s="21" t="s">
        <v>38</v>
      </c>
      <c r="F36" s="21" t="s">
        <v>85</v>
      </c>
      <c r="G36" s="80">
        <f>H36+I36</f>
        <v>1645.3</v>
      </c>
      <c r="H36" s="74">
        <v>1645.3</v>
      </c>
      <c r="I36" s="74">
        <v>0</v>
      </c>
    </row>
    <row r="37" spans="1:9" s="18" customFormat="1" ht="18.75" customHeight="1">
      <c r="A37" s="84" t="s">
        <v>82</v>
      </c>
      <c r="B37" s="30" t="s">
        <v>54</v>
      </c>
      <c r="C37" s="21" t="s">
        <v>8</v>
      </c>
      <c r="D37" s="21" t="s">
        <v>55</v>
      </c>
      <c r="E37" s="21" t="s">
        <v>38</v>
      </c>
      <c r="F37" s="21" t="s">
        <v>81</v>
      </c>
      <c r="G37" s="80">
        <f>H37+I37</f>
        <v>287.2</v>
      </c>
      <c r="H37" s="74">
        <v>287.2</v>
      </c>
      <c r="I37" s="74">
        <v>0</v>
      </c>
    </row>
    <row r="38" spans="1:9" s="18" customFormat="1" ht="21.75" customHeight="1">
      <c r="A38" s="84" t="s">
        <v>107</v>
      </c>
      <c r="B38" s="30" t="s">
        <v>54</v>
      </c>
      <c r="C38" s="21" t="s">
        <v>8</v>
      </c>
      <c r="D38" s="21" t="s">
        <v>55</v>
      </c>
      <c r="E38" s="21" t="s">
        <v>106</v>
      </c>
      <c r="F38" s="21"/>
      <c r="G38" s="80">
        <f>G39</f>
        <v>92</v>
      </c>
      <c r="H38" s="80">
        <f>H39</f>
        <v>92</v>
      </c>
      <c r="I38" s="80">
        <f>I39</f>
        <v>0</v>
      </c>
    </row>
    <row r="39" spans="1:9" s="18" customFormat="1" ht="21.75" customHeight="1">
      <c r="A39" s="84" t="s">
        <v>87</v>
      </c>
      <c r="B39" s="30" t="s">
        <v>54</v>
      </c>
      <c r="C39" s="21" t="s">
        <v>8</v>
      </c>
      <c r="D39" s="21" t="s">
        <v>55</v>
      </c>
      <c r="E39" s="21" t="s">
        <v>106</v>
      </c>
      <c r="F39" s="21" t="s">
        <v>85</v>
      </c>
      <c r="G39" s="80">
        <f>H39+I39</f>
        <v>92</v>
      </c>
      <c r="H39" s="74">
        <v>92</v>
      </c>
      <c r="I39" s="74">
        <v>0</v>
      </c>
    </row>
    <row r="40" spans="1:9" s="40" customFormat="1" ht="18.75" customHeight="1">
      <c r="A40" s="83" t="s">
        <v>75</v>
      </c>
      <c r="B40" s="33" t="s">
        <v>54</v>
      </c>
      <c r="C40" s="39" t="s">
        <v>9</v>
      </c>
      <c r="D40" s="42"/>
      <c r="E40" s="42"/>
      <c r="F40" s="42"/>
      <c r="G40" s="78">
        <f>G42</f>
        <v>144</v>
      </c>
      <c r="H40" s="78">
        <f>H42</f>
        <v>0</v>
      </c>
      <c r="I40" s="78">
        <f>I42</f>
        <v>144</v>
      </c>
    </row>
    <row r="41" spans="1:9" s="40" customFormat="1" ht="22.5" customHeight="1">
      <c r="A41" s="83" t="s">
        <v>31</v>
      </c>
      <c r="B41" s="33" t="s">
        <v>54</v>
      </c>
      <c r="C41" s="49" t="s">
        <v>9</v>
      </c>
      <c r="D41" s="49" t="s">
        <v>13</v>
      </c>
      <c r="E41" s="118"/>
      <c r="F41" s="118"/>
      <c r="G41" s="71">
        <f>G42</f>
        <v>144</v>
      </c>
      <c r="H41" s="71">
        <f>H42</f>
        <v>0</v>
      </c>
      <c r="I41" s="71">
        <f>I42</f>
        <v>144</v>
      </c>
    </row>
    <row r="42" spans="1:9" s="17" customFormat="1" ht="18" customHeight="1">
      <c r="A42" s="34" t="s">
        <v>44</v>
      </c>
      <c r="B42" s="30" t="s">
        <v>54</v>
      </c>
      <c r="C42" s="21" t="s">
        <v>9</v>
      </c>
      <c r="D42" s="21" t="s">
        <v>13</v>
      </c>
      <c r="E42" s="21" t="s">
        <v>14</v>
      </c>
      <c r="F42" s="26"/>
      <c r="G42" s="74">
        <f>H42+I42</f>
        <v>144</v>
      </c>
      <c r="H42" s="74">
        <v>0</v>
      </c>
      <c r="I42" s="74">
        <f>I43</f>
        <v>144</v>
      </c>
    </row>
    <row r="43" spans="1:9" s="22" customFormat="1" ht="21" customHeight="1">
      <c r="A43" s="32" t="s">
        <v>78</v>
      </c>
      <c r="B43" s="30" t="s">
        <v>54</v>
      </c>
      <c r="C43" s="23" t="s">
        <v>9</v>
      </c>
      <c r="D43" s="24" t="s">
        <v>13</v>
      </c>
      <c r="E43" s="25" t="s">
        <v>14</v>
      </c>
      <c r="F43" s="25" t="s">
        <v>76</v>
      </c>
      <c r="G43" s="75">
        <f>H43+I43</f>
        <v>144</v>
      </c>
      <c r="H43" s="75">
        <v>0</v>
      </c>
      <c r="I43" s="75">
        <v>144</v>
      </c>
    </row>
    <row r="44" spans="1:9" s="19" customFormat="1" ht="22.5" customHeight="1">
      <c r="A44" s="83" t="s">
        <v>39</v>
      </c>
      <c r="B44" s="33" t="s">
        <v>54</v>
      </c>
      <c r="C44" s="49" t="s">
        <v>13</v>
      </c>
      <c r="D44" s="49"/>
      <c r="E44" s="49"/>
      <c r="F44" s="49"/>
      <c r="G44" s="71">
        <f>H44+I44</f>
        <v>148.6</v>
      </c>
      <c r="H44" s="71">
        <f>H45+H49+H52</f>
        <v>118.4</v>
      </c>
      <c r="I44" s="71">
        <v>30.2</v>
      </c>
    </row>
    <row r="45" spans="1:9" s="19" customFormat="1" ht="25.5" customHeight="1">
      <c r="A45" s="83" t="s">
        <v>94</v>
      </c>
      <c r="B45" s="33" t="s">
        <v>54</v>
      </c>
      <c r="C45" s="49" t="s">
        <v>13</v>
      </c>
      <c r="D45" s="49" t="s">
        <v>10</v>
      </c>
      <c r="E45" s="49"/>
      <c r="F45" s="49"/>
      <c r="G45" s="71">
        <f>G46</f>
        <v>30.2</v>
      </c>
      <c r="H45" s="71">
        <f>H46</f>
        <v>0</v>
      </c>
      <c r="I45" s="71">
        <f>I46</f>
        <v>30.2</v>
      </c>
    </row>
    <row r="46" spans="1:9" s="19" customFormat="1" ht="21" customHeight="1">
      <c r="A46" s="89" t="s">
        <v>93</v>
      </c>
      <c r="B46" s="95" t="s">
        <v>54</v>
      </c>
      <c r="C46" s="90" t="s">
        <v>13</v>
      </c>
      <c r="D46" s="90" t="s">
        <v>10</v>
      </c>
      <c r="E46" s="90" t="s">
        <v>36</v>
      </c>
      <c r="F46" s="96"/>
      <c r="G46" s="97">
        <f>G47+G48</f>
        <v>30.2</v>
      </c>
      <c r="H46" s="97">
        <f>H47+H48</f>
        <v>0</v>
      </c>
      <c r="I46" s="97">
        <f>I47+I48</f>
        <v>30.2</v>
      </c>
    </row>
    <row r="47" spans="1:9" s="18" customFormat="1" ht="20.25" customHeight="1">
      <c r="A47" s="86" t="s">
        <v>78</v>
      </c>
      <c r="B47" s="95" t="s">
        <v>54</v>
      </c>
      <c r="C47" s="90" t="s">
        <v>13</v>
      </c>
      <c r="D47" s="90" t="s">
        <v>10</v>
      </c>
      <c r="E47" s="90" t="s">
        <v>36</v>
      </c>
      <c r="F47" s="90" t="s">
        <v>76</v>
      </c>
      <c r="G47" s="97">
        <f>H47+I47</f>
        <v>27.2</v>
      </c>
      <c r="H47" s="97">
        <v>0</v>
      </c>
      <c r="I47" s="97">
        <v>27.2</v>
      </c>
    </row>
    <row r="48" spans="1:9" s="19" customFormat="1" ht="25.5" customHeight="1">
      <c r="A48" s="84" t="s">
        <v>87</v>
      </c>
      <c r="B48" s="95" t="s">
        <v>54</v>
      </c>
      <c r="C48" s="90" t="s">
        <v>13</v>
      </c>
      <c r="D48" s="90" t="s">
        <v>10</v>
      </c>
      <c r="E48" s="90" t="s">
        <v>36</v>
      </c>
      <c r="F48" s="90" t="s">
        <v>85</v>
      </c>
      <c r="G48" s="97">
        <f>H48+I48</f>
        <v>3</v>
      </c>
      <c r="H48" s="71">
        <v>0</v>
      </c>
      <c r="I48" s="80">
        <v>3</v>
      </c>
    </row>
    <row r="49" spans="1:9" s="19" customFormat="1" ht="34.5" customHeight="1">
      <c r="A49" s="83" t="s">
        <v>41</v>
      </c>
      <c r="B49" s="33" t="s">
        <v>54</v>
      </c>
      <c r="C49" s="49" t="s">
        <v>13</v>
      </c>
      <c r="D49" s="49" t="s">
        <v>21</v>
      </c>
      <c r="E49" s="49"/>
      <c r="F49" s="49"/>
      <c r="G49" s="71">
        <f>G50</f>
        <v>93.2</v>
      </c>
      <c r="H49" s="71">
        <f>H50</f>
        <v>93.2</v>
      </c>
      <c r="I49" s="115" t="str">
        <f>I50</f>
        <v> -   </v>
      </c>
    </row>
    <row r="50" spans="1:9" s="22" customFormat="1" ht="33" customHeight="1">
      <c r="A50" s="62" t="s">
        <v>42</v>
      </c>
      <c r="B50" s="30" t="s">
        <v>54</v>
      </c>
      <c r="C50" s="23" t="s">
        <v>13</v>
      </c>
      <c r="D50" s="24" t="s">
        <v>21</v>
      </c>
      <c r="E50" s="25" t="s">
        <v>43</v>
      </c>
      <c r="F50" s="25"/>
      <c r="G50" s="75">
        <f>G51</f>
        <v>93.2</v>
      </c>
      <c r="H50" s="79">
        <f>H51</f>
        <v>93.2</v>
      </c>
      <c r="I50" s="101" t="s">
        <v>40</v>
      </c>
    </row>
    <row r="51" spans="1:9" s="22" customFormat="1" ht="21.75" customHeight="1">
      <c r="A51" s="84" t="s">
        <v>87</v>
      </c>
      <c r="B51" s="30" t="s">
        <v>54</v>
      </c>
      <c r="C51" s="23" t="s">
        <v>13</v>
      </c>
      <c r="D51" s="24" t="s">
        <v>21</v>
      </c>
      <c r="E51" s="25" t="s">
        <v>43</v>
      </c>
      <c r="F51" s="25" t="s">
        <v>85</v>
      </c>
      <c r="G51" s="91">
        <f>H51+I51</f>
        <v>93.2</v>
      </c>
      <c r="H51" s="79">
        <v>93.2</v>
      </c>
      <c r="I51" s="79">
        <v>0</v>
      </c>
    </row>
    <row r="52" spans="1:9" s="19" customFormat="1" ht="20.25" customHeight="1">
      <c r="A52" s="63" t="s">
        <v>91</v>
      </c>
      <c r="B52" s="33" t="s">
        <v>54</v>
      </c>
      <c r="C52" s="64" t="s">
        <v>13</v>
      </c>
      <c r="D52" s="65" t="s">
        <v>88</v>
      </c>
      <c r="E52" s="66"/>
      <c r="F52" s="66"/>
      <c r="G52" s="117">
        <f>G53+G55</f>
        <v>25.2</v>
      </c>
      <c r="H52" s="117">
        <f>H53+H55</f>
        <v>25.2</v>
      </c>
      <c r="I52" s="94">
        <f>I53+I55</f>
        <v>0</v>
      </c>
    </row>
    <row r="53" spans="1:9" s="22" customFormat="1" ht="26.25" customHeight="1">
      <c r="A53" s="92" t="s">
        <v>92</v>
      </c>
      <c r="B53" s="30" t="s">
        <v>54</v>
      </c>
      <c r="C53" s="23" t="s">
        <v>13</v>
      </c>
      <c r="D53" s="24" t="s">
        <v>88</v>
      </c>
      <c r="E53" s="25" t="s">
        <v>89</v>
      </c>
      <c r="F53" s="25"/>
      <c r="G53" s="101">
        <f>G54</f>
        <v>22.7</v>
      </c>
      <c r="H53" s="101">
        <f>H54</f>
        <v>22.7</v>
      </c>
      <c r="I53" s="93">
        <f>I54</f>
        <v>0</v>
      </c>
    </row>
    <row r="54" spans="1:9" s="22" customFormat="1" ht="22.5" customHeight="1">
      <c r="A54" s="92" t="s">
        <v>87</v>
      </c>
      <c r="B54" s="30" t="s">
        <v>54</v>
      </c>
      <c r="C54" s="23" t="s">
        <v>13</v>
      </c>
      <c r="D54" s="24" t="s">
        <v>88</v>
      </c>
      <c r="E54" s="25" t="s">
        <v>89</v>
      </c>
      <c r="F54" s="25" t="s">
        <v>85</v>
      </c>
      <c r="G54" s="101">
        <f>H54+I54</f>
        <v>22.7</v>
      </c>
      <c r="H54" s="101">
        <v>22.7</v>
      </c>
      <c r="I54" s="79">
        <v>0</v>
      </c>
    </row>
    <row r="55" spans="1:9" s="22" customFormat="1" ht="25.5" customHeight="1">
      <c r="A55" s="62" t="s">
        <v>92</v>
      </c>
      <c r="B55" s="30" t="s">
        <v>54</v>
      </c>
      <c r="C55" s="23" t="s">
        <v>13</v>
      </c>
      <c r="D55" s="24" t="s">
        <v>88</v>
      </c>
      <c r="E55" s="25" t="s">
        <v>90</v>
      </c>
      <c r="F55" s="25"/>
      <c r="G55" s="79">
        <f>G56</f>
        <v>2.5</v>
      </c>
      <c r="H55" s="79">
        <f>H56</f>
        <v>2.5</v>
      </c>
      <c r="I55" s="79">
        <f>I56</f>
        <v>0</v>
      </c>
    </row>
    <row r="56" spans="1:9" s="22" customFormat="1" ht="21.75" customHeight="1">
      <c r="A56" s="62" t="s">
        <v>87</v>
      </c>
      <c r="B56" s="30" t="s">
        <v>54</v>
      </c>
      <c r="C56" s="23" t="s">
        <v>13</v>
      </c>
      <c r="D56" s="24" t="s">
        <v>88</v>
      </c>
      <c r="E56" s="25" t="s">
        <v>90</v>
      </c>
      <c r="F56" s="25" t="s">
        <v>85</v>
      </c>
      <c r="G56" s="79">
        <f>H56+I56</f>
        <v>2.5</v>
      </c>
      <c r="H56" s="79">
        <v>2.5</v>
      </c>
      <c r="I56" s="79">
        <v>0</v>
      </c>
    </row>
    <row r="57" spans="1:9" s="19" customFormat="1" ht="18" customHeight="1">
      <c r="A57" s="63" t="s">
        <v>45</v>
      </c>
      <c r="B57" s="33" t="s">
        <v>54</v>
      </c>
      <c r="C57" s="64" t="s">
        <v>10</v>
      </c>
      <c r="D57" s="65"/>
      <c r="E57" s="66"/>
      <c r="F57" s="66"/>
      <c r="G57" s="81">
        <f>G58+G63</f>
        <v>1194.6</v>
      </c>
      <c r="H57" s="81">
        <f>H58+H63</f>
        <v>1194.6</v>
      </c>
      <c r="I57" s="81">
        <v>0</v>
      </c>
    </row>
    <row r="58" spans="1:9" s="19" customFormat="1" ht="18" customHeight="1">
      <c r="A58" s="63" t="s">
        <v>112</v>
      </c>
      <c r="B58" s="33" t="s">
        <v>54</v>
      </c>
      <c r="C58" s="64" t="s">
        <v>10</v>
      </c>
      <c r="D58" s="65" t="s">
        <v>21</v>
      </c>
      <c r="E58" s="66"/>
      <c r="F58" s="66"/>
      <c r="G58" s="81">
        <f>G59+G61</f>
        <v>565</v>
      </c>
      <c r="H58" s="81">
        <f>H59+H61</f>
        <v>565</v>
      </c>
      <c r="I58" s="81">
        <f>I59+I61</f>
        <v>0</v>
      </c>
    </row>
    <row r="59" spans="1:9" s="18" customFormat="1" ht="18" customHeight="1">
      <c r="A59" s="92" t="s">
        <v>111</v>
      </c>
      <c r="B59" s="87" t="s">
        <v>54</v>
      </c>
      <c r="C59" s="102" t="s">
        <v>10</v>
      </c>
      <c r="D59" s="103" t="s">
        <v>21</v>
      </c>
      <c r="E59" s="104" t="s">
        <v>108</v>
      </c>
      <c r="F59" s="104"/>
      <c r="G59" s="82">
        <f>G60</f>
        <v>392.4</v>
      </c>
      <c r="H59" s="82">
        <f>H60</f>
        <v>392.4</v>
      </c>
      <c r="I59" s="82">
        <f>I60</f>
        <v>0</v>
      </c>
    </row>
    <row r="60" spans="1:9" s="18" customFormat="1" ht="24.75" customHeight="1">
      <c r="A60" s="92" t="s">
        <v>87</v>
      </c>
      <c r="B60" s="87" t="s">
        <v>54</v>
      </c>
      <c r="C60" s="102" t="s">
        <v>10</v>
      </c>
      <c r="D60" s="103" t="s">
        <v>21</v>
      </c>
      <c r="E60" s="104" t="s">
        <v>108</v>
      </c>
      <c r="F60" s="104" t="s">
        <v>109</v>
      </c>
      <c r="G60" s="82">
        <f>H60+I60</f>
        <v>392.4</v>
      </c>
      <c r="H60" s="82">
        <v>392.4</v>
      </c>
      <c r="I60" s="82">
        <v>0</v>
      </c>
    </row>
    <row r="61" spans="1:9" s="18" customFormat="1" ht="32.25" customHeight="1">
      <c r="A61" s="92" t="s">
        <v>71</v>
      </c>
      <c r="B61" s="87" t="s">
        <v>54</v>
      </c>
      <c r="C61" s="102" t="s">
        <v>10</v>
      </c>
      <c r="D61" s="103" t="s">
        <v>21</v>
      </c>
      <c r="E61" s="104" t="s">
        <v>110</v>
      </c>
      <c r="F61" s="104"/>
      <c r="G61" s="82">
        <f>G62</f>
        <v>172.6</v>
      </c>
      <c r="H61" s="82">
        <f>H62</f>
        <v>172.6</v>
      </c>
      <c r="I61" s="82">
        <f>I62</f>
        <v>0</v>
      </c>
    </row>
    <row r="62" spans="1:9" s="18" customFormat="1" ht="20.25" customHeight="1">
      <c r="A62" s="62" t="s">
        <v>87</v>
      </c>
      <c r="B62" s="87" t="s">
        <v>54</v>
      </c>
      <c r="C62" s="102" t="s">
        <v>10</v>
      </c>
      <c r="D62" s="103" t="s">
        <v>21</v>
      </c>
      <c r="E62" s="104" t="s">
        <v>110</v>
      </c>
      <c r="F62" s="104" t="s">
        <v>85</v>
      </c>
      <c r="G62" s="82">
        <f>H62+I62</f>
        <v>172.6</v>
      </c>
      <c r="H62" s="82">
        <v>172.6</v>
      </c>
      <c r="I62" s="82">
        <v>0</v>
      </c>
    </row>
    <row r="63" spans="1:9" s="19" customFormat="1" ht="16.5" customHeight="1">
      <c r="A63" s="63" t="s">
        <v>46</v>
      </c>
      <c r="B63" s="33" t="s">
        <v>54</v>
      </c>
      <c r="C63" s="64" t="s">
        <v>10</v>
      </c>
      <c r="D63" s="65" t="s">
        <v>47</v>
      </c>
      <c r="E63" s="66"/>
      <c r="F63" s="66"/>
      <c r="G63" s="81">
        <f>H63</f>
        <v>629.6</v>
      </c>
      <c r="H63" s="81">
        <f>H64</f>
        <v>629.6</v>
      </c>
      <c r="I63" s="117" t="s">
        <v>40</v>
      </c>
    </row>
    <row r="64" spans="1:9" s="22" customFormat="1" ht="23.25" customHeight="1">
      <c r="A64" s="62" t="s">
        <v>48</v>
      </c>
      <c r="B64" s="30" t="s">
        <v>54</v>
      </c>
      <c r="C64" s="23" t="s">
        <v>10</v>
      </c>
      <c r="D64" s="24" t="s">
        <v>47</v>
      </c>
      <c r="E64" s="25" t="s">
        <v>49</v>
      </c>
      <c r="F64" s="25"/>
      <c r="G64" s="79">
        <f>H64</f>
        <v>629.6</v>
      </c>
      <c r="H64" s="79">
        <f>H65</f>
        <v>629.6</v>
      </c>
      <c r="I64" s="101" t="s">
        <v>40</v>
      </c>
    </row>
    <row r="65" spans="1:9" s="22" customFormat="1" ht="20.25" customHeight="1">
      <c r="A65" s="62" t="s">
        <v>44</v>
      </c>
      <c r="B65" s="30" t="s">
        <v>54</v>
      </c>
      <c r="C65" s="23" t="s">
        <v>10</v>
      </c>
      <c r="D65" s="24" t="s">
        <v>47</v>
      </c>
      <c r="E65" s="25" t="s">
        <v>49</v>
      </c>
      <c r="F65" s="25" t="s">
        <v>84</v>
      </c>
      <c r="G65" s="79">
        <f>H65</f>
        <v>629.6</v>
      </c>
      <c r="H65" s="79">
        <v>629.6</v>
      </c>
      <c r="I65" s="101" t="s">
        <v>40</v>
      </c>
    </row>
    <row r="66" spans="1:9" s="19" customFormat="1" ht="17.25" customHeight="1">
      <c r="A66" s="63" t="s">
        <v>50</v>
      </c>
      <c r="B66" s="33" t="s">
        <v>54</v>
      </c>
      <c r="C66" s="64" t="s">
        <v>15</v>
      </c>
      <c r="D66" s="65"/>
      <c r="E66" s="66"/>
      <c r="F66" s="66"/>
      <c r="G66" s="81">
        <f>G67+G74</f>
        <v>2797.5</v>
      </c>
      <c r="H66" s="81">
        <f>H67+H74</f>
        <v>2797.5</v>
      </c>
      <c r="I66" s="117" t="s">
        <v>40</v>
      </c>
    </row>
    <row r="67" spans="1:9" s="19" customFormat="1" ht="17.25" customHeight="1">
      <c r="A67" s="63" t="s">
        <v>117</v>
      </c>
      <c r="B67" s="33" t="s">
        <v>54</v>
      </c>
      <c r="C67" s="64" t="s">
        <v>15</v>
      </c>
      <c r="D67" s="65" t="s">
        <v>8</v>
      </c>
      <c r="E67" s="66"/>
      <c r="F67" s="66"/>
      <c r="G67" s="81">
        <f>G68+G70+G72</f>
        <v>1020.7</v>
      </c>
      <c r="H67" s="81">
        <f>H68+H70+H72</f>
        <v>1020.7</v>
      </c>
      <c r="I67" s="81">
        <v>0</v>
      </c>
    </row>
    <row r="68" spans="1:9" s="22" customFormat="1" ht="21" customHeight="1">
      <c r="A68" s="62" t="s">
        <v>117</v>
      </c>
      <c r="B68" s="30" t="s">
        <v>54</v>
      </c>
      <c r="C68" s="23" t="s">
        <v>15</v>
      </c>
      <c r="D68" s="24" t="s">
        <v>8</v>
      </c>
      <c r="E68" s="25" t="s">
        <v>113</v>
      </c>
      <c r="F68" s="25"/>
      <c r="G68" s="79">
        <f>G69</f>
        <v>159.7</v>
      </c>
      <c r="H68" s="79">
        <f>H69</f>
        <v>159.7</v>
      </c>
      <c r="I68" s="79">
        <f>I69</f>
        <v>0</v>
      </c>
    </row>
    <row r="69" spans="1:9" s="22" customFormat="1" ht="23.25" customHeight="1">
      <c r="A69" s="62" t="s">
        <v>87</v>
      </c>
      <c r="B69" s="30" t="s">
        <v>54</v>
      </c>
      <c r="C69" s="23" t="s">
        <v>15</v>
      </c>
      <c r="D69" s="24" t="s">
        <v>8</v>
      </c>
      <c r="E69" s="25" t="s">
        <v>113</v>
      </c>
      <c r="F69" s="25" t="s">
        <v>85</v>
      </c>
      <c r="G69" s="79">
        <f>H69+I69</f>
        <v>159.7</v>
      </c>
      <c r="H69" s="79">
        <v>159.7</v>
      </c>
      <c r="I69" s="79">
        <v>0</v>
      </c>
    </row>
    <row r="70" spans="1:9" s="22" customFormat="1" ht="33.75" customHeight="1">
      <c r="A70" s="62" t="s">
        <v>118</v>
      </c>
      <c r="B70" s="30" t="s">
        <v>54</v>
      </c>
      <c r="C70" s="23" t="s">
        <v>15</v>
      </c>
      <c r="D70" s="24" t="s">
        <v>8</v>
      </c>
      <c r="E70" s="25" t="s">
        <v>115</v>
      </c>
      <c r="F70" s="25"/>
      <c r="G70" s="79">
        <f>H70</f>
        <v>493</v>
      </c>
      <c r="H70" s="79">
        <f>H71</f>
        <v>493</v>
      </c>
      <c r="I70" s="101" t="s">
        <v>40</v>
      </c>
    </row>
    <row r="71" spans="1:9" s="22" customFormat="1" ht="32.25" customHeight="1">
      <c r="A71" s="62" t="s">
        <v>51</v>
      </c>
      <c r="B71" s="30" t="s">
        <v>54</v>
      </c>
      <c r="C71" s="23" t="s">
        <v>15</v>
      </c>
      <c r="D71" s="24" t="s">
        <v>8</v>
      </c>
      <c r="E71" s="25" t="s">
        <v>115</v>
      </c>
      <c r="F71" s="25" t="s">
        <v>114</v>
      </c>
      <c r="G71" s="79">
        <f>H71</f>
        <v>493</v>
      </c>
      <c r="H71" s="79">
        <v>493</v>
      </c>
      <c r="I71" s="101" t="s">
        <v>40</v>
      </c>
    </row>
    <row r="72" spans="1:9" s="22" customFormat="1" ht="33" customHeight="1">
      <c r="A72" s="62" t="s">
        <v>118</v>
      </c>
      <c r="B72" s="30" t="s">
        <v>54</v>
      </c>
      <c r="C72" s="23" t="s">
        <v>15</v>
      </c>
      <c r="D72" s="24" t="s">
        <v>8</v>
      </c>
      <c r="E72" s="25" t="s">
        <v>116</v>
      </c>
      <c r="F72" s="25"/>
      <c r="G72" s="79">
        <f>H72</f>
        <v>368</v>
      </c>
      <c r="H72" s="79">
        <f>H73</f>
        <v>368</v>
      </c>
      <c r="I72" s="101" t="s">
        <v>40</v>
      </c>
    </row>
    <row r="73" spans="1:9" s="22" customFormat="1" ht="23.25" customHeight="1">
      <c r="A73" s="62" t="s">
        <v>51</v>
      </c>
      <c r="B73" s="30" t="s">
        <v>54</v>
      </c>
      <c r="C73" s="23" t="s">
        <v>15</v>
      </c>
      <c r="D73" s="24" t="s">
        <v>8</v>
      </c>
      <c r="E73" s="25" t="s">
        <v>116</v>
      </c>
      <c r="F73" s="25" t="s">
        <v>114</v>
      </c>
      <c r="G73" s="79">
        <f>H73</f>
        <v>368</v>
      </c>
      <c r="H73" s="79">
        <v>368</v>
      </c>
      <c r="I73" s="101" t="s">
        <v>40</v>
      </c>
    </row>
    <row r="74" spans="1:9" s="40" customFormat="1" ht="15.75" customHeight="1">
      <c r="A74" s="44" t="s">
        <v>32</v>
      </c>
      <c r="B74" s="33" t="s">
        <v>54</v>
      </c>
      <c r="C74" s="65" t="s">
        <v>15</v>
      </c>
      <c r="D74" s="65" t="s">
        <v>13</v>
      </c>
      <c r="E74" s="85"/>
      <c r="F74" s="85"/>
      <c r="G74" s="81">
        <f>G75+G77+G79+G81</f>
        <v>1776.8</v>
      </c>
      <c r="H74" s="81">
        <f>H75+H77+H79+H81</f>
        <v>1776.8</v>
      </c>
      <c r="I74" s="81">
        <f>I77+I79+I81</f>
        <v>0</v>
      </c>
    </row>
    <row r="75" spans="1:9" s="107" customFormat="1" ht="15.75" customHeight="1">
      <c r="A75" s="105" t="s">
        <v>119</v>
      </c>
      <c r="B75" s="87" t="s">
        <v>54</v>
      </c>
      <c r="C75" s="103" t="s">
        <v>15</v>
      </c>
      <c r="D75" s="103" t="s">
        <v>13</v>
      </c>
      <c r="E75" s="103" t="s">
        <v>108</v>
      </c>
      <c r="F75" s="106"/>
      <c r="G75" s="82">
        <f>G76</f>
        <v>625.3</v>
      </c>
      <c r="H75" s="82">
        <f>H76</f>
        <v>625.3</v>
      </c>
      <c r="I75" s="82">
        <f>I76</f>
        <v>0</v>
      </c>
    </row>
    <row r="76" spans="1:9" s="107" customFormat="1" ht="22.5" customHeight="1">
      <c r="A76" s="62" t="s">
        <v>87</v>
      </c>
      <c r="B76" s="87" t="s">
        <v>54</v>
      </c>
      <c r="C76" s="103" t="s">
        <v>15</v>
      </c>
      <c r="D76" s="103" t="s">
        <v>13</v>
      </c>
      <c r="E76" s="103" t="s">
        <v>108</v>
      </c>
      <c r="F76" s="108">
        <v>244</v>
      </c>
      <c r="G76" s="82">
        <f>H76+I76</f>
        <v>625.3</v>
      </c>
      <c r="H76" s="82">
        <v>625.3</v>
      </c>
      <c r="I76" s="82">
        <v>0</v>
      </c>
    </row>
    <row r="77" spans="1:9" s="40" customFormat="1" ht="21" customHeight="1">
      <c r="A77" s="35" t="s">
        <v>120</v>
      </c>
      <c r="B77" s="30" t="s">
        <v>54</v>
      </c>
      <c r="C77" s="24" t="s">
        <v>15</v>
      </c>
      <c r="D77" s="24" t="s">
        <v>13</v>
      </c>
      <c r="E77" s="24" t="s">
        <v>16</v>
      </c>
      <c r="F77" s="54"/>
      <c r="G77" s="82">
        <f>G78</f>
        <v>740.2</v>
      </c>
      <c r="H77" s="82">
        <f>H78</f>
        <v>740.2</v>
      </c>
      <c r="I77" s="82">
        <f>I78</f>
        <v>0</v>
      </c>
    </row>
    <row r="78" spans="1:9" s="22" customFormat="1" ht="21.75" customHeight="1">
      <c r="A78" s="62" t="s">
        <v>87</v>
      </c>
      <c r="B78" s="30" t="s">
        <v>54</v>
      </c>
      <c r="C78" s="24" t="s">
        <v>15</v>
      </c>
      <c r="D78" s="24" t="s">
        <v>13</v>
      </c>
      <c r="E78" s="24" t="s">
        <v>16</v>
      </c>
      <c r="F78" s="24" t="s">
        <v>85</v>
      </c>
      <c r="G78" s="74">
        <f>H78+I78</f>
        <v>740.2</v>
      </c>
      <c r="H78" s="74">
        <v>740.2</v>
      </c>
      <c r="I78" s="74">
        <v>0</v>
      </c>
    </row>
    <row r="79" spans="1:9" s="22" customFormat="1" ht="22.5" customHeight="1">
      <c r="A79" s="35" t="s">
        <v>121</v>
      </c>
      <c r="B79" s="30" t="s">
        <v>54</v>
      </c>
      <c r="C79" s="21" t="s">
        <v>15</v>
      </c>
      <c r="D79" s="21" t="s">
        <v>13</v>
      </c>
      <c r="E79" s="21" t="s">
        <v>17</v>
      </c>
      <c r="F79" s="21"/>
      <c r="G79" s="74">
        <f>G80</f>
        <v>248.5</v>
      </c>
      <c r="H79" s="74">
        <f>H80</f>
        <v>248.5</v>
      </c>
      <c r="I79" s="74">
        <f>I80</f>
        <v>0</v>
      </c>
    </row>
    <row r="80" spans="1:9" s="22" customFormat="1" ht="20.25" customHeight="1">
      <c r="A80" s="62" t="s">
        <v>87</v>
      </c>
      <c r="B80" s="30" t="s">
        <v>54</v>
      </c>
      <c r="C80" s="21" t="s">
        <v>15</v>
      </c>
      <c r="D80" s="21" t="s">
        <v>13</v>
      </c>
      <c r="E80" s="21" t="s">
        <v>17</v>
      </c>
      <c r="F80" s="21" t="s">
        <v>85</v>
      </c>
      <c r="G80" s="74">
        <f>H80+I80</f>
        <v>248.5</v>
      </c>
      <c r="H80" s="74">
        <v>248.5</v>
      </c>
      <c r="I80" s="74">
        <v>0</v>
      </c>
    </row>
    <row r="81" spans="1:9" s="22" customFormat="1" ht="21" customHeight="1">
      <c r="A81" s="35" t="s">
        <v>70</v>
      </c>
      <c r="B81" s="30" t="s">
        <v>54</v>
      </c>
      <c r="C81" s="16" t="s">
        <v>15</v>
      </c>
      <c r="D81" s="16" t="s">
        <v>13</v>
      </c>
      <c r="E81" s="16" t="s">
        <v>18</v>
      </c>
      <c r="F81" s="16"/>
      <c r="G81" s="74">
        <f>G82</f>
        <v>162.8</v>
      </c>
      <c r="H81" s="74">
        <f>H82</f>
        <v>162.8</v>
      </c>
      <c r="I81" s="74">
        <f>I82</f>
        <v>0</v>
      </c>
    </row>
    <row r="82" spans="1:9" s="22" customFormat="1" ht="21.75" customHeight="1">
      <c r="A82" s="62" t="s">
        <v>87</v>
      </c>
      <c r="B82" s="30" t="s">
        <v>54</v>
      </c>
      <c r="C82" s="16" t="s">
        <v>15</v>
      </c>
      <c r="D82" s="16" t="s">
        <v>13</v>
      </c>
      <c r="E82" s="16" t="s">
        <v>18</v>
      </c>
      <c r="F82" s="16" t="s">
        <v>85</v>
      </c>
      <c r="G82" s="74">
        <f>H82+I82</f>
        <v>162.8</v>
      </c>
      <c r="H82" s="74">
        <v>162.8</v>
      </c>
      <c r="I82" s="74">
        <v>0</v>
      </c>
    </row>
    <row r="83" spans="1:9" s="19" customFormat="1" ht="15.75" customHeight="1">
      <c r="A83" s="44" t="s">
        <v>72</v>
      </c>
      <c r="B83" s="30" t="s">
        <v>54</v>
      </c>
      <c r="C83" s="39" t="s">
        <v>20</v>
      </c>
      <c r="D83" s="42"/>
      <c r="E83" s="42"/>
      <c r="F83" s="42"/>
      <c r="G83" s="78">
        <f aca="true" t="shared" si="1" ref="G83:I85">G84</f>
        <v>80</v>
      </c>
      <c r="H83" s="78">
        <f t="shared" si="1"/>
        <v>80</v>
      </c>
      <c r="I83" s="78">
        <f t="shared" si="1"/>
        <v>0</v>
      </c>
    </row>
    <row r="84" spans="1:9" s="19" customFormat="1" ht="18" customHeight="1">
      <c r="A84" s="44" t="s">
        <v>122</v>
      </c>
      <c r="B84" s="33" t="s">
        <v>54</v>
      </c>
      <c r="C84" s="49" t="s">
        <v>20</v>
      </c>
      <c r="D84" s="49" t="s">
        <v>20</v>
      </c>
      <c r="E84" s="118"/>
      <c r="F84" s="118"/>
      <c r="G84" s="71">
        <f t="shared" si="1"/>
        <v>80</v>
      </c>
      <c r="H84" s="71">
        <f t="shared" si="1"/>
        <v>80</v>
      </c>
      <c r="I84" s="71">
        <f t="shared" si="1"/>
        <v>0</v>
      </c>
    </row>
    <row r="85" spans="1:9" s="19" customFormat="1" ht="18.75" customHeight="1">
      <c r="A85" s="20" t="s">
        <v>73</v>
      </c>
      <c r="B85" s="30" t="s">
        <v>54</v>
      </c>
      <c r="C85" s="21" t="s">
        <v>20</v>
      </c>
      <c r="D85" s="21" t="s">
        <v>20</v>
      </c>
      <c r="E85" s="21" t="s">
        <v>26</v>
      </c>
      <c r="F85" s="42"/>
      <c r="G85" s="80">
        <f t="shared" si="1"/>
        <v>80</v>
      </c>
      <c r="H85" s="80">
        <f t="shared" si="1"/>
        <v>80</v>
      </c>
      <c r="I85" s="80">
        <f t="shared" si="1"/>
        <v>0</v>
      </c>
    </row>
    <row r="86" spans="1:9" s="22" customFormat="1" ht="22.5" customHeight="1">
      <c r="A86" s="62" t="s">
        <v>87</v>
      </c>
      <c r="B86" s="30" t="s">
        <v>54</v>
      </c>
      <c r="C86" s="21" t="s">
        <v>20</v>
      </c>
      <c r="D86" s="21" t="s">
        <v>20</v>
      </c>
      <c r="E86" s="21" t="s">
        <v>26</v>
      </c>
      <c r="F86" s="21" t="s">
        <v>85</v>
      </c>
      <c r="G86" s="74">
        <f>H86+I86</f>
        <v>80</v>
      </c>
      <c r="H86" s="74">
        <v>80</v>
      </c>
      <c r="I86" s="74">
        <v>0</v>
      </c>
    </row>
    <row r="87" spans="1:9" s="2" customFormat="1" ht="20.25" customHeight="1">
      <c r="A87" s="43" t="s">
        <v>74</v>
      </c>
      <c r="B87" s="30" t="s">
        <v>54</v>
      </c>
      <c r="C87" s="39" t="s">
        <v>22</v>
      </c>
      <c r="D87" s="26"/>
      <c r="E87" s="26"/>
      <c r="F87" s="26"/>
      <c r="G87" s="78">
        <f>G89+G91+G97</f>
        <v>10736.3</v>
      </c>
      <c r="H87" s="78">
        <f>H89+H91+H97</f>
        <v>10736.3</v>
      </c>
      <c r="I87" s="110" t="str">
        <f>I89</f>
        <v> -    </v>
      </c>
    </row>
    <row r="88" spans="1:9" s="52" customFormat="1" ht="20.25" customHeight="1">
      <c r="A88" s="53" t="s">
        <v>133</v>
      </c>
      <c r="B88" s="33" t="s">
        <v>54</v>
      </c>
      <c r="C88" s="49" t="s">
        <v>22</v>
      </c>
      <c r="D88" s="49" t="s">
        <v>8</v>
      </c>
      <c r="E88" s="118"/>
      <c r="F88" s="118"/>
      <c r="G88" s="71">
        <f>G89+G91+G97</f>
        <v>10736.3</v>
      </c>
      <c r="H88" s="71">
        <f>H89+H91+H97</f>
        <v>10736.3</v>
      </c>
      <c r="I88" s="119">
        <v>0</v>
      </c>
    </row>
    <row r="89" spans="1:9" s="2" customFormat="1" ht="18.75" customHeight="1">
      <c r="A89" s="20" t="s">
        <v>123</v>
      </c>
      <c r="B89" s="30" t="s">
        <v>54</v>
      </c>
      <c r="C89" s="21" t="s">
        <v>22</v>
      </c>
      <c r="D89" s="21" t="s">
        <v>8</v>
      </c>
      <c r="E89" s="26">
        <v>4400100</v>
      </c>
      <c r="F89" s="26"/>
      <c r="G89" s="80">
        <v>20</v>
      </c>
      <c r="H89" s="80">
        <v>20</v>
      </c>
      <c r="I89" s="111" t="s">
        <v>124</v>
      </c>
    </row>
    <row r="90" spans="1:9" s="2" customFormat="1" ht="21.75" customHeight="1">
      <c r="A90" s="35" t="s">
        <v>87</v>
      </c>
      <c r="B90" s="30" t="s">
        <v>54</v>
      </c>
      <c r="C90" s="21" t="s">
        <v>22</v>
      </c>
      <c r="D90" s="21" t="s">
        <v>8</v>
      </c>
      <c r="E90" s="21" t="s">
        <v>125</v>
      </c>
      <c r="F90" s="109">
        <v>244</v>
      </c>
      <c r="G90" s="80">
        <v>20</v>
      </c>
      <c r="H90" s="80">
        <v>20</v>
      </c>
      <c r="I90" s="111" t="s">
        <v>124</v>
      </c>
    </row>
    <row r="91" spans="1:9" s="2" customFormat="1" ht="21.75" customHeight="1">
      <c r="A91" s="35" t="s">
        <v>69</v>
      </c>
      <c r="B91" s="30" t="s">
        <v>54</v>
      </c>
      <c r="C91" s="21" t="s">
        <v>22</v>
      </c>
      <c r="D91" s="21" t="s">
        <v>8</v>
      </c>
      <c r="E91" s="21" t="s">
        <v>25</v>
      </c>
      <c r="F91" s="109"/>
      <c r="G91" s="80">
        <f aca="true" t="shared" si="2" ref="G91:G96">H91</f>
        <v>10416.3</v>
      </c>
      <c r="H91" s="80">
        <f>H92+H93+H94+H95+H96</f>
        <v>10416.3</v>
      </c>
      <c r="I91" s="112">
        <v>0</v>
      </c>
    </row>
    <row r="92" spans="1:9" s="2" customFormat="1" ht="21.75" customHeight="1">
      <c r="A92" s="35" t="s">
        <v>78</v>
      </c>
      <c r="B92" s="30" t="s">
        <v>54</v>
      </c>
      <c r="C92" s="21" t="s">
        <v>22</v>
      </c>
      <c r="D92" s="21" t="s">
        <v>8</v>
      </c>
      <c r="E92" s="21" t="s">
        <v>25</v>
      </c>
      <c r="F92" s="109">
        <v>111</v>
      </c>
      <c r="G92" s="80">
        <f t="shared" si="2"/>
        <v>8466.4</v>
      </c>
      <c r="H92" s="80">
        <v>8466.4</v>
      </c>
      <c r="I92" s="111" t="s">
        <v>124</v>
      </c>
    </row>
    <row r="93" spans="1:9" s="2" customFormat="1" ht="21.75" customHeight="1">
      <c r="A93" s="35" t="s">
        <v>79</v>
      </c>
      <c r="B93" s="30" t="s">
        <v>54</v>
      </c>
      <c r="C93" s="21" t="s">
        <v>22</v>
      </c>
      <c r="D93" s="21" t="s">
        <v>8</v>
      </c>
      <c r="E93" s="21" t="s">
        <v>25</v>
      </c>
      <c r="F93" s="109">
        <v>112</v>
      </c>
      <c r="G93" s="80">
        <f t="shared" si="2"/>
        <v>226.8</v>
      </c>
      <c r="H93" s="80">
        <v>226.8</v>
      </c>
      <c r="I93" s="111" t="s">
        <v>124</v>
      </c>
    </row>
    <row r="94" spans="1:9" s="2" customFormat="1" ht="21.75" customHeight="1">
      <c r="A94" s="35" t="s">
        <v>86</v>
      </c>
      <c r="B94" s="30" t="s">
        <v>54</v>
      </c>
      <c r="C94" s="21" t="s">
        <v>22</v>
      </c>
      <c r="D94" s="21" t="s">
        <v>8</v>
      </c>
      <c r="E94" s="21" t="s">
        <v>25</v>
      </c>
      <c r="F94" s="109">
        <v>242</v>
      </c>
      <c r="G94" s="80">
        <f t="shared" si="2"/>
        <v>43.8</v>
      </c>
      <c r="H94" s="80">
        <v>43.8</v>
      </c>
      <c r="I94" s="111" t="s">
        <v>124</v>
      </c>
    </row>
    <row r="95" spans="1:9" s="2" customFormat="1" ht="21.75" customHeight="1">
      <c r="A95" s="35" t="s">
        <v>87</v>
      </c>
      <c r="B95" s="30" t="s">
        <v>54</v>
      </c>
      <c r="C95" s="21" t="s">
        <v>22</v>
      </c>
      <c r="D95" s="21" t="s">
        <v>8</v>
      </c>
      <c r="E95" s="21" t="s">
        <v>25</v>
      </c>
      <c r="F95" s="109">
        <v>244</v>
      </c>
      <c r="G95" s="80">
        <f t="shared" si="2"/>
        <v>1546.6</v>
      </c>
      <c r="H95" s="80">
        <v>1546.6</v>
      </c>
      <c r="I95" s="111" t="s">
        <v>124</v>
      </c>
    </row>
    <row r="96" spans="1:9" s="22" customFormat="1" ht="21" customHeight="1">
      <c r="A96" s="35" t="s">
        <v>82</v>
      </c>
      <c r="B96" s="30" t="s">
        <v>54</v>
      </c>
      <c r="C96" s="21" t="s">
        <v>22</v>
      </c>
      <c r="D96" s="21" t="s">
        <v>8</v>
      </c>
      <c r="E96" s="21" t="s">
        <v>25</v>
      </c>
      <c r="F96" s="21" t="s">
        <v>81</v>
      </c>
      <c r="G96" s="80">
        <f t="shared" si="2"/>
        <v>132.7</v>
      </c>
      <c r="H96" s="74">
        <v>132.7</v>
      </c>
      <c r="I96" s="113" t="s">
        <v>124</v>
      </c>
    </row>
    <row r="97" spans="1:9" s="22" customFormat="1" ht="34.5" customHeight="1">
      <c r="A97" s="35" t="s">
        <v>126</v>
      </c>
      <c r="B97" s="30" t="s">
        <v>54</v>
      </c>
      <c r="C97" s="21" t="s">
        <v>22</v>
      </c>
      <c r="D97" s="21" t="s">
        <v>8</v>
      </c>
      <c r="E97" s="21" t="s">
        <v>127</v>
      </c>
      <c r="F97" s="21"/>
      <c r="G97" s="74">
        <v>300</v>
      </c>
      <c r="H97" s="74">
        <v>300</v>
      </c>
      <c r="I97" s="113" t="s">
        <v>124</v>
      </c>
    </row>
    <row r="98" spans="1:9" s="22" customFormat="1" ht="23.25" customHeight="1">
      <c r="A98" s="35" t="s">
        <v>87</v>
      </c>
      <c r="B98" s="30" t="s">
        <v>54</v>
      </c>
      <c r="C98" s="21" t="s">
        <v>22</v>
      </c>
      <c r="D98" s="21" t="s">
        <v>8</v>
      </c>
      <c r="E98" s="21" t="s">
        <v>127</v>
      </c>
      <c r="F98" s="21" t="s">
        <v>85</v>
      </c>
      <c r="G98" s="74">
        <v>300</v>
      </c>
      <c r="H98" s="74">
        <v>300</v>
      </c>
      <c r="I98" s="113" t="s">
        <v>124</v>
      </c>
    </row>
    <row r="99" spans="1:9" s="19" customFormat="1" ht="15.75" customHeight="1">
      <c r="A99" s="44" t="s">
        <v>60</v>
      </c>
      <c r="B99" s="33" t="s">
        <v>54</v>
      </c>
      <c r="C99" s="49" t="s">
        <v>47</v>
      </c>
      <c r="D99" s="49"/>
      <c r="E99" s="49"/>
      <c r="F99" s="49"/>
      <c r="G99" s="71">
        <f>H99+I99</f>
        <v>30</v>
      </c>
      <c r="H99" s="71">
        <f>H100</f>
        <v>30</v>
      </c>
      <c r="I99" s="71">
        <v>0</v>
      </c>
    </row>
    <row r="100" spans="1:9" s="19" customFormat="1" ht="15.75" customHeight="1">
      <c r="A100" s="44" t="s">
        <v>61</v>
      </c>
      <c r="B100" s="33" t="s">
        <v>54</v>
      </c>
      <c r="C100" s="49" t="s">
        <v>47</v>
      </c>
      <c r="D100" s="49" t="s">
        <v>13</v>
      </c>
      <c r="E100" s="49"/>
      <c r="F100" s="49"/>
      <c r="G100" s="71">
        <f>G101</f>
        <v>30</v>
      </c>
      <c r="H100" s="71">
        <f>H101</f>
        <v>30</v>
      </c>
      <c r="I100" s="71">
        <v>0</v>
      </c>
    </row>
    <row r="101" spans="1:9" s="22" customFormat="1" ht="15.75" customHeight="1">
      <c r="A101" s="20" t="s">
        <v>62</v>
      </c>
      <c r="B101" s="30" t="s">
        <v>54</v>
      </c>
      <c r="C101" s="21" t="s">
        <v>47</v>
      </c>
      <c r="D101" s="21" t="s">
        <v>13</v>
      </c>
      <c r="E101" s="21" t="s">
        <v>63</v>
      </c>
      <c r="F101" s="21"/>
      <c r="G101" s="74">
        <f>G102</f>
        <v>30</v>
      </c>
      <c r="H101" s="74">
        <f>H102</f>
        <v>30</v>
      </c>
      <c r="I101" s="74">
        <v>0</v>
      </c>
    </row>
    <row r="102" spans="1:9" s="22" customFormat="1" ht="21.75" customHeight="1">
      <c r="A102" s="35" t="s">
        <v>102</v>
      </c>
      <c r="B102" s="30" t="s">
        <v>54</v>
      </c>
      <c r="C102" s="21" t="s">
        <v>47</v>
      </c>
      <c r="D102" s="21" t="s">
        <v>13</v>
      </c>
      <c r="E102" s="21" t="s">
        <v>63</v>
      </c>
      <c r="F102" s="21" t="s">
        <v>95</v>
      </c>
      <c r="G102" s="74">
        <f>H102</f>
        <v>30</v>
      </c>
      <c r="H102" s="74">
        <v>30</v>
      </c>
      <c r="I102" s="74">
        <v>0</v>
      </c>
    </row>
    <row r="103" spans="1:9" s="17" customFormat="1" ht="15.75" customHeight="1">
      <c r="A103" s="45" t="s">
        <v>57</v>
      </c>
      <c r="B103" s="30" t="s">
        <v>54</v>
      </c>
      <c r="C103" s="39" t="s">
        <v>56</v>
      </c>
      <c r="D103" s="26"/>
      <c r="E103" s="26"/>
      <c r="F103" s="26"/>
      <c r="G103" s="78">
        <f>H103+I103</f>
        <v>80</v>
      </c>
      <c r="H103" s="78">
        <f aca="true" t="shared" si="3" ref="H103:I105">H104</f>
        <v>80</v>
      </c>
      <c r="I103" s="78">
        <f t="shared" si="3"/>
        <v>0</v>
      </c>
    </row>
    <row r="104" spans="1:9" s="19" customFormat="1" ht="15.75" customHeight="1">
      <c r="A104" s="120" t="s">
        <v>58</v>
      </c>
      <c r="B104" s="33" t="s">
        <v>54</v>
      </c>
      <c r="C104" s="49" t="s">
        <v>56</v>
      </c>
      <c r="D104" s="49" t="s">
        <v>9</v>
      </c>
      <c r="E104" s="118"/>
      <c r="F104" s="118"/>
      <c r="G104" s="71">
        <f>G105</f>
        <v>80</v>
      </c>
      <c r="H104" s="71">
        <f t="shared" si="3"/>
        <v>80</v>
      </c>
      <c r="I104" s="71">
        <f t="shared" si="3"/>
        <v>0</v>
      </c>
    </row>
    <row r="105" spans="1:9" s="17" customFormat="1" ht="22.5" customHeight="1">
      <c r="A105" s="35" t="s">
        <v>59</v>
      </c>
      <c r="B105" s="30" t="s">
        <v>54</v>
      </c>
      <c r="C105" s="21" t="s">
        <v>56</v>
      </c>
      <c r="D105" s="21" t="s">
        <v>9</v>
      </c>
      <c r="E105" s="21" t="s">
        <v>27</v>
      </c>
      <c r="F105" s="26"/>
      <c r="G105" s="80">
        <f>G106</f>
        <v>80</v>
      </c>
      <c r="H105" s="80">
        <f t="shared" si="3"/>
        <v>80</v>
      </c>
      <c r="I105" s="80">
        <f t="shared" si="3"/>
        <v>0</v>
      </c>
    </row>
    <row r="106" spans="1:9" s="22" customFormat="1" ht="19.5" customHeight="1">
      <c r="A106" s="62" t="s">
        <v>87</v>
      </c>
      <c r="B106" s="30" t="s">
        <v>54</v>
      </c>
      <c r="C106" s="21" t="s">
        <v>56</v>
      </c>
      <c r="D106" s="21" t="s">
        <v>9</v>
      </c>
      <c r="E106" s="21" t="s">
        <v>27</v>
      </c>
      <c r="F106" s="21" t="s">
        <v>85</v>
      </c>
      <c r="G106" s="74">
        <f>H106+I106</f>
        <v>80</v>
      </c>
      <c r="H106" s="74">
        <v>80</v>
      </c>
      <c r="I106" s="74">
        <v>0</v>
      </c>
    </row>
    <row r="107" spans="1:9" s="19" customFormat="1" ht="33" customHeight="1">
      <c r="A107" s="83" t="s">
        <v>96</v>
      </c>
      <c r="B107" s="33" t="s">
        <v>54</v>
      </c>
      <c r="C107" s="49" t="s">
        <v>88</v>
      </c>
      <c r="D107" s="49"/>
      <c r="E107" s="49"/>
      <c r="F107" s="49"/>
      <c r="G107" s="71">
        <f aca="true" t="shared" si="4" ref="G107:I109">G108</f>
        <v>21776</v>
      </c>
      <c r="H107" s="71">
        <f t="shared" si="4"/>
        <v>21776</v>
      </c>
      <c r="I107" s="71">
        <f t="shared" si="4"/>
        <v>0</v>
      </c>
    </row>
    <row r="108" spans="1:9" s="19" customFormat="1" ht="19.5" customHeight="1">
      <c r="A108" s="83" t="s">
        <v>97</v>
      </c>
      <c r="B108" s="33" t="s">
        <v>54</v>
      </c>
      <c r="C108" s="49" t="s">
        <v>88</v>
      </c>
      <c r="D108" s="49" t="s">
        <v>13</v>
      </c>
      <c r="E108" s="49"/>
      <c r="F108" s="49"/>
      <c r="G108" s="71">
        <f t="shared" si="4"/>
        <v>21776</v>
      </c>
      <c r="H108" s="71">
        <f t="shared" si="4"/>
        <v>21776</v>
      </c>
      <c r="I108" s="71">
        <f t="shared" si="4"/>
        <v>0</v>
      </c>
    </row>
    <row r="109" spans="1:9" s="22" customFormat="1" ht="43.5" customHeight="1">
      <c r="A109" s="34" t="s">
        <v>98</v>
      </c>
      <c r="B109" s="30" t="s">
        <v>54</v>
      </c>
      <c r="C109" s="21" t="s">
        <v>88</v>
      </c>
      <c r="D109" s="21" t="s">
        <v>13</v>
      </c>
      <c r="E109" s="21" t="s">
        <v>99</v>
      </c>
      <c r="F109" s="21"/>
      <c r="G109" s="74">
        <f t="shared" si="4"/>
        <v>21776</v>
      </c>
      <c r="H109" s="74">
        <f t="shared" si="4"/>
        <v>21776</v>
      </c>
      <c r="I109" s="74">
        <f t="shared" si="4"/>
        <v>0</v>
      </c>
    </row>
    <row r="110" spans="1:9" s="22" customFormat="1" ht="19.5" customHeight="1">
      <c r="A110" s="34" t="s">
        <v>100</v>
      </c>
      <c r="B110" s="30" t="s">
        <v>54</v>
      </c>
      <c r="C110" s="21" t="s">
        <v>88</v>
      </c>
      <c r="D110" s="21" t="s">
        <v>13</v>
      </c>
      <c r="E110" s="21" t="s">
        <v>99</v>
      </c>
      <c r="F110" s="21" t="s">
        <v>101</v>
      </c>
      <c r="G110" s="74">
        <f>H110+I110</f>
        <v>21776</v>
      </c>
      <c r="H110" s="74">
        <v>21776</v>
      </c>
      <c r="I110" s="74">
        <v>0</v>
      </c>
    </row>
    <row r="111" spans="1:9" s="15" customFormat="1" ht="19.5" customHeight="1" thickBot="1">
      <c r="A111" s="121" t="s">
        <v>2</v>
      </c>
      <c r="B111" s="122"/>
      <c r="C111" s="122"/>
      <c r="D111" s="122"/>
      <c r="E111" s="122"/>
      <c r="F111" s="122"/>
      <c r="G111" s="98">
        <f>G11</f>
        <v>58196.09999999999</v>
      </c>
      <c r="H111" s="98">
        <f>H11</f>
        <v>58021.899999999994</v>
      </c>
      <c r="I111" s="98">
        <f>I11</f>
        <v>174.2</v>
      </c>
    </row>
    <row r="113" ht="12.75">
      <c r="G113" s="99"/>
    </row>
    <row r="114" ht="12.75">
      <c r="H114" s="14"/>
    </row>
    <row r="118" ht="12.75">
      <c r="H118" s="14"/>
    </row>
  </sheetData>
  <sheetProtection/>
  <mergeCells count="8">
    <mergeCell ref="A111:F111"/>
    <mergeCell ref="F1:I1"/>
    <mergeCell ref="F2:I2"/>
    <mergeCell ref="F3:I3"/>
    <mergeCell ref="A11:F11"/>
    <mergeCell ref="A6:I6"/>
    <mergeCell ref="A7:I7"/>
    <mergeCell ref="F4:I4"/>
  </mergeCells>
  <printOptions/>
  <pageMargins left="0.69" right="0.17" top="0.27" bottom="0.2" header="0.25" footer="0.2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2013-04-17T12:55:29Z</cp:lastPrinted>
  <dcterms:created xsi:type="dcterms:W3CDTF">1996-10-08T23:32:33Z</dcterms:created>
  <dcterms:modified xsi:type="dcterms:W3CDTF">2014-05-08T04:45:26Z</dcterms:modified>
  <cp:category/>
  <cp:version/>
  <cp:contentType/>
  <cp:contentStatus/>
</cp:coreProperties>
</file>