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60"/>
  </bookViews>
  <sheets>
    <sheet name="Бюджет_4" sheetId="1" r:id="rId1"/>
  </sheets>
  <definedNames>
    <definedName name="_xlnm.Print_Titles" localSheetId="0">Бюджет_4!$6:$6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1"/>
  <c r="F64"/>
  <c r="F45"/>
  <c r="F46"/>
  <c r="F47"/>
  <c r="F8" l="1"/>
  <c r="F19"/>
  <c r="E19"/>
  <c r="E18" s="1"/>
  <c r="F18"/>
  <c r="F55"/>
  <c r="E55"/>
  <c r="F73"/>
  <c r="E73"/>
  <c r="F68"/>
  <c r="E69"/>
  <c r="E68" s="1"/>
  <c r="F66"/>
  <c r="E66"/>
  <c r="E64" s="1"/>
  <c r="E63" s="1"/>
  <c r="F61"/>
  <c r="F60" s="1"/>
  <c r="E61"/>
  <c r="E60" s="1"/>
  <c r="F56"/>
  <c r="E56"/>
  <c r="F53"/>
  <c r="E53"/>
  <c r="E51"/>
  <c r="F43"/>
  <c r="F42" s="1"/>
  <c r="F41" s="1"/>
  <c r="E43"/>
  <c r="E42" s="1"/>
  <c r="E41" s="1"/>
  <c r="F39"/>
  <c r="F38" s="1"/>
  <c r="E39"/>
  <c r="E38" s="1"/>
  <c r="F36"/>
  <c r="E36"/>
  <c r="E35" s="1"/>
  <c r="E16"/>
  <c r="E15" s="1"/>
  <c r="F13"/>
  <c r="F12" s="1"/>
  <c r="E13"/>
  <c r="E12" s="1"/>
  <c r="F29"/>
  <c r="F27"/>
  <c r="E27"/>
  <c r="E29"/>
  <c r="E22"/>
  <c r="F22"/>
  <c r="F24"/>
  <c r="E24"/>
  <c r="F51"/>
  <c r="E34" l="1"/>
  <c r="F26"/>
  <c r="F16" l="1"/>
  <c r="F15" s="1"/>
  <c r="E26"/>
  <c r="F72" l="1"/>
  <c r="F71" s="1"/>
  <c r="E72"/>
  <c r="E71" s="1"/>
  <c r="F50"/>
  <c r="F49" s="1"/>
  <c r="E50"/>
  <c r="E49" s="1"/>
  <c r="F35"/>
  <c r="F34" s="1"/>
  <c r="F32"/>
  <c r="F31"/>
  <c r="E32"/>
  <c r="E31" s="1"/>
  <c r="F21"/>
  <c r="E21"/>
  <c r="E8" l="1"/>
  <c r="E7" s="1"/>
  <c r="F7"/>
</calcChain>
</file>

<file path=xl/sharedStrings.xml><?xml version="1.0" encoding="utf-8"?>
<sst xmlns="http://schemas.openxmlformats.org/spreadsheetml/2006/main" count="209" uniqueCount="81">
  <si>
    <t/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</si>
  <si>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</si>
  <si>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</si>
  <si>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</si>
  <si>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</si>
  <si>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Расходы на проведение мероприятий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</si>
  <si>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</si>
  <si>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</si>
  <si>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</si>
  <si>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</si>
  <si>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47.0.00.02040</t>
  </si>
  <si>
    <t>Расходы на обеспечение функций органов местного самоуправления</t>
  </si>
  <si>
    <t>47.0.00.02030</t>
  </si>
  <si>
    <t>Расходы на содержание главы муниципального образования</t>
  </si>
  <si>
    <t>870</t>
  </si>
  <si>
    <t>47.0.00.00690</t>
  </si>
  <si>
    <t>Резервные средства</t>
  </si>
  <si>
    <t>850</t>
  </si>
  <si>
    <t>Уплата налогов, сборов и иных платежей</t>
  </si>
  <si>
    <t>800</t>
  </si>
  <si>
    <t>Иные бюджетные ассигнования</t>
  </si>
  <si>
    <t>Реализация государственных функций, связанных с общегосударственным управлением</t>
  </si>
  <si>
    <t>47.0.00.00590</t>
  </si>
  <si>
    <t>110</t>
  </si>
  <si>
    <t>Расходы на выплаты персоналу казенных учреждений</t>
  </si>
  <si>
    <t>Расходы на обеспечение деятельности (оказание услуг, выполнение работ) муниципальных учреждений</t>
  </si>
  <si>
    <t>47.0.00.00000</t>
  </si>
  <si>
    <t>Муниципальная программа  «Развитие муниципальной службы в муниципальном образовании сельское поселение  Русскинская»</t>
  </si>
  <si>
    <t>46.0.00.20600</t>
  </si>
  <si>
    <t>46.0.00.00000</t>
  </si>
  <si>
    <t>Создания условий для деятельности народных дружин за счет иных межбюджетных трансфертов (софинансирование)</t>
  </si>
  <si>
    <t>Создание условий для деятельности народных дружин за счет иных межбюджетных трансфертов</t>
  </si>
  <si>
    <t>44.0.00.00000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</si>
  <si>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</si>
  <si>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43.0.00.00000</t>
  </si>
  <si>
    <t>41.1.00.99999</t>
  </si>
  <si>
    <t>Условно утвержденные расходы</t>
  </si>
  <si>
    <t>41.1.00.59300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</si>
  <si>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</si>
  <si>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41.1.00.51180</t>
  </si>
  <si>
    <t>Субвенции на осуществление первичного воинского учёта на территориях, где отсутствуют военные комиссариаты</t>
  </si>
  <si>
    <t>41.1.00.00000</t>
  </si>
  <si>
    <t>Непрограммная деятельность сельского поселения Русскинская</t>
  </si>
  <si>
    <t>Сумма на 2023 год</t>
  </si>
  <si>
    <t>ВР</t>
  </si>
  <si>
    <t>ЦСР</t>
  </si>
  <si>
    <t>Наименование</t>
  </si>
  <si>
    <t>(тыс.рублей)</t>
  </si>
  <si>
    <t>Ед.измерения</t>
  </si>
  <si>
    <t>Бюджет сельского поселения Русскинская</t>
  </si>
  <si>
    <t xml:space="preserve">к проекту решения  Совета депутатов  сельского поселения Русскинская                                                                                     </t>
  </si>
  <si>
    <t>Сумма на 2024 год</t>
  </si>
  <si>
    <t>44.0.00.20600</t>
  </si>
  <si>
    <t>48.0.00.00000</t>
  </si>
  <si>
    <t>48.0.00.89020</t>
  </si>
  <si>
    <t>Муниципальная программа сельского поселения Русскинская «Управление финансами в части передачи полномочий по решению вопросов местного назначения»</t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</si>
  <si>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назначения в соответствии с заключенным соглашениями</t>
  </si>
  <si>
    <t>Межбюджетные трансферты</t>
  </si>
  <si>
    <t>Иные межбюджетные трансферты</t>
  </si>
  <si>
    <t xml:space="preserve">Муниципальная программа «Укрепление пожарной безопасности на территории муниципального образования сельское поселение Русскинская </t>
  </si>
  <si>
    <t xml:space="preserve">Муниципальная программа «Содержание улично-дорожной сети сельского поселения Русскинская </t>
  </si>
  <si>
    <t>43.0.00.82300</t>
  </si>
  <si>
    <t>43.0.00.S2300</t>
  </si>
  <si>
    <t>Приложение  12</t>
  </si>
  <si>
    <t>Исполнение публично-нормативных обязательств</t>
  </si>
  <si>
    <t>41.1.00.72600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</si>
  <si>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</si>
  <si>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</si>
  <si>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</si>
  <si>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</si>
  <si>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Муниципальная программа сельского поселения Русскинская «Профилактика правонарушений»</t>
  </si>
  <si>
    <t>41.1.00.89162</t>
  </si>
  <si>
    <t xml:space="preserve">№ 00 от " 00 " 00 2022 года  </t>
  </si>
  <si>
    <t>Распределение бюджетных ассигнований поцелевым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2024 и 2025 г.</t>
  </si>
  <si>
    <t>Иные межбюджетные трансферты бюджетам поселений на возмещение затрат по вывозу бытовых сточных вод</t>
  </si>
  <si>
    <t>41.1.00.89161</t>
  </si>
  <si>
    <t>Исполнение судебных актов</t>
  </si>
  <si>
    <t>Расходы на проведение мероприятий в рамках муниципальной программы «Развитие муниципальной службы в муниципальном образовании сельское поселение Русскинская»</t>
  </si>
  <si>
    <t>47.0.00.20600</t>
  </si>
  <si>
    <t>Иные межбюджетные трансферты бюджетам поселений на содержание и ремонт автомобильных дорог</t>
  </si>
  <si>
    <t>41.1.00.89167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</si>
</sst>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00"/>
    <numFmt numFmtId="165" formatCode="0000000000"/>
    <numFmt numFmtId="166" formatCode="_-* #,##0.0_р_._-;\-* #,##0.0_р_._-;_-* &quot;-&quot;??_р_._-;_-@_-"/>
  </numFmts>
  <fonts count="10"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43" fontId="7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NumberFormat="1" applyFont="1" applyFill="1" applyAlignment="1" applyProtection="1">
      <protection hidden="1"/>
    </xf>
    <xf numFmtId="0" fontId="3" fillId="0" borderId="2" xfId="0" applyNumberFormat="1" applyFont="1" applyFill="1" applyBorder="1" applyAlignment="1" applyProtection="1">
      <protection hidden="1"/>
    </xf>
    <xf numFmtId="0" fontId="3" fillId="0" borderId="3" xfId="0" applyNumberFormat="1" applyFont="1" applyFill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4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164" fontId="3" fillId="0" borderId="1" xfId="0" applyNumberFormat="1" applyFont="1" applyFill="1" applyBorder="1" applyAlignment="1" applyProtection="1">
      <alignment horizontal="center"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3" fillId="0" borderId="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ill="1"/>
    <xf numFmtId="0" fontId="0" fillId="0" borderId="0" xfId="0" applyFill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Alignment="1" applyProtection="1">
      <alignment horizontal="left" vertical="top"/>
      <protection hidden="1"/>
    </xf>
    <xf numFmtId="164" fontId="3" fillId="0" borderId="1" xfId="0" applyNumberFormat="1" applyFont="1" applyFill="1" applyBorder="1" applyAlignment="1" applyProtection="1">
      <alignment vertical="center" wrapText="1"/>
      <protection hidden="1"/>
    </xf>
    <xf numFmtId="0" fontId="3" fillId="0" borderId="3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>
      <alignment vertical="center"/>
    </xf>
    <xf numFmtId="166" fontId="3" fillId="0" borderId="1" xfId="2" applyNumberFormat="1" applyFont="1" applyFill="1" applyBorder="1" applyAlignment="1" applyProtection="1">
      <alignment horizontal="right"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0" fontId="9" fillId="0" borderId="3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164" fontId="9" fillId="0" borderId="1" xfId="0" applyNumberFormat="1" applyFont="1" applyFill="1" applyBorder="1" applyAlignment="1" applyProtection="1">
      <alignment vertical="center" wrapText="1"/>
      <protection hidden="1"/>
    </xf>
    <xf numFmtId="164" fontId="9" fillId="0" borderId="1" xfId="0" applyNumberFormat="1" applyFont="1" applyFill="1" applyBorder="1" applyAlignment="1" applyProtection="1">
      <alignment horizontal="center" vertical="center"/>
      <protection hidden="1"/>
    </xf>
    <xf numFmtId="166" fontId="3" fillId="0" borderId="1" xfId="2" applyNumberFormat="1" applyFont="1" applyFill="1" applyBorder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center" vertical="center"/>
      <protection hidden="1"/>
    </xf>
    <xf numFmtId="165" fontId="9" fillId="0" borderId="1" xfId="0" applyNumberFormat="1" applyFont="1" applyFill="1" applyBorder="1" applyAlignment="1" applyProtection="1">
      <alignment vertical="center" wrapText="1"/>
      <protection hidden="1"/>
    </xf>
    <xf numFmtId="165" fontId="9" fillId="0" borderId="1" xfId="0" applyNumberFormat="1" applyFont="1" applyFill="1" applyBorder="1" applyAlignment="1" applyProtection="1">
      <alignment horizontal="center" vertical="center"/>
      <protection hidden="1"/>
    </xf>
    <xf numFmtId="165" fontId="3" fillId="0" borderId="1" xfId="0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>
      <alignment vertical="center"/>
    </xf>
    <xf numFmtId="166" fontId="3" fillId="0" borderId="2" xfId="0" applyNumberFormat="1" applyFont="1" applyFill="1" applyBorder="1" applyAlignment="1" applyProtection="1">
      <protection hidden="1"/>
    </xf>
    <xf numFmtId="166" fontId="0" fillId="0" borderId="0" xfId="0" applyNumberFormat="1" applyFill="1" applyProtection="1">
      <protection hidden="1"/>
    </xf>
    <xf numFmtId="166" fontId="9" fillId="0" borderId="1" xfId="2" applyNumberFormat="1" applyFont="1" applyFill="1" applyBorder="1" applyAlignment="1" applyProtection="1">
      <alignment horizontal="right" vertical="center"/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left" wrapText="1"/>
      <protection hidden="1"/>
    </xf>
    <xf numFmtId="0" fontId="6" fillId="0" borderId="0" xfId="1" applyNumberFormat="1" applyFont="1" applyFill="1" applyAlignment="1" applyProtection="1">
      <alignment horizontal="left" vertical="center" wrapText="1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76"/>
  <sheetViews>
    <sheetView showGridLines="0" tabSelected="1" topLeftCell="A58" workbookViewId="0">
      <selection activeCell="H10" sqref="H10"/>
    </sheetView>
  </sheetViews>
  <sheetFormatPr defaultColWidth="9.140625" defaultRowHeight="12.75"/>
  <cols>
    <col min="1" max="1" width="1.42578125" style="12" customWidth="1"/>
    <col min="2" max="2" width="70.42578125" style="12" customWidth="1"/>
    <col min="3" max="3" width="12.85546875" style="12" customWidth="1"/>
    <col min="4" max="4" width="6" style="12" customWidth="1"/>
    <col min="5" max="6" width="16.42578125" style="12" customWidth="1"/>
    <col min="7" max="12" width="11.7109375" style="12" customWidth="1"/>
    <col min="13" max="241" width="9.140625" style="12" customWidth="1"/>
    <col min="242" max="16384" width="9.140625" style="12"/>
  </cols>
  <sheetData>
    <row r="1" spans="1:12" ht="15.75" customHeight="1">
      <c r="D1" s="41" t="s">
        <v>63</v>
      </c>
      <c r="E1" s="41"/>
      <c r="F1" s="41"/>
    </row>
    <row r="2" spans="1:12" ht="33.75" customHeight="1">
      <c r="D2" s="42" t="s">
        <v>50</v>
      </c>
      <c r="E2" s="42"/>
      <c r="F2" s="42"/>
    </row>
    <row r="3" spans="1:12" ht="21" customHeight="1">
      <c r="D3" s="42" t="s">
        <v>72</v>
      </c>
      <c r="E3" s="42"/>
      <c r="F3" s="42"/>
    </row>
    <row r="4" spans="1:12" ht="51" customHeight="1">
      <c r="A4" s="8"/>
      <c r="B4" s="40" t="s">
        <v>73</v>
      </c>
      <c r="C4" s="40"/>
      <c r="D4" s="40"/>
      <c r="E4" s="40"/>
      <c r="F4" s="40"/>
      <c r="G4" s="8"/>
      <c r="H4" s="8"/>
      <c r="I4" s="8"/>
      <c r="J4" s="8"/>
      <c r="K4" s="8"/>
      <c r="L4" s="13"/>
    </row>
    <row r="5" spans="1:12" ht="18.75" customHeight="1">
      <c r="A5" s="7" t="s">
        <v>48</v>
      </c>
      <c r="B5" s="6"/>
      <c r="C5" s="13"/>
      <c r="D5" s="14"/>
      <c r="E5" s="15"/>
      <c r="F5" s="16" t="s">
        <v>47</v>
      </c>
      <c r="G5" s="13"/>
      <c r="H5" s="13"/>
      <c r="I5" s="13"/>
      <c r="J5" s="13"/>
      <c r="K5" s="13"/>
      <c r="L5" s="13"/>
    </row>
    <row r="6" spans="1:12" ht="73.5" customHeight="1">
      <c r="A6" s="17"/>
      <c r="B6" s="5" t="s">
        <v>46</v>
      </c>
      <c r="C6" s="5" t="s">
        <v>45</v>
      </c>
      <c r="D6" s="5" t="s">
        <v>44</v>
      </c>
      <c r="E6" s="4" t="s">
        <v>43</v>
      </c>
      <c r="F6" s="4" t="s">
        <v>51</v>
      </c>
      <c r="G6" s="1"/>
      <c r="H6" s="15"/>
      <c r="I6" s="15"/>
      <c r="J6" s="15"/>
      <c r="K6" s="15"/>
      <c r="L6" s="15"/>
    </row>
    <row r="7" spans="1:12" ht="23.25" customHeight="1">
      <c r="A7" s="3"/>
      <c r="B7" s="10" t="s">
        <v>49</v>
      </c>
      <c r="C7" s="31" t="s">
        <v>0</v>
      </c>
      <c r="D7" s="9" t="s">
        <v>0</v>
      </c>
      <c r="E7" s="30">
        <f>E8+E34+E41+E45+E49+E71</f>
        <v>43104.4</v>
      </c>
      <c r="F7" s="30">
        <f>F8+F34+F41+F45+F49+F71</f>
        <v>48234.3</v>
      </c>
      <c r="G7" s="2"/>
      <c r="H7" s="13"/>
      <c r="I7" s="13"/>
      <c r="J7" s="13"/>
      <c r="K7" s="13"/>
      <c r="L7" s="13"/>
    </row>
    <row r="8" spans="1:12" ht="23.25" customHeight="1">
      <c r="A8" s="3"/>
      <c r="B8" s="24" t="s">
        <v>42</v>
      </c>
      <c r="C8" s="31" t="s">
        <v>41</v>
      </c>
      <c r="D8" s="9" t="s">
        <v>0</v>
      </c>
      <c r="E8" s="30">
        <f>E9+E12+E15+E21+E26+E31</f>
        <v>5645.5</v>
      </c>
      <c r="F8" s="30">
        <f>F9+F12+F15+F21+F26+F31+F18</f>
        <v>10620.400000000001</v>
      </c>
      <c r="G8" s="37"/>
      <c r="H8" s="38"/>
      <c r="I8" s="13"/>
      <c r="J8" s="13"/>
      <c r="K8" s="13"/>
      <c r="L8" s="13"/>
    </row>
    <row r="9" spans="1:12" s="27" customFormat="1" ht="23.25" customHeight="1">
      <c r="A9" s="25"/>
      <c r="B9" s="32" t="s">
        <v>64</v>
      </c>
      <c r="C9" s="33" t="s">
        <v>65</v>
      </c>
      <c r="D9" s="29" t="s">
        <v>0</v>
      </c>
      <c r="E9" s="39">
        <v>120</v>
      </c>
      <c r="F9" s="39">
        <v>120</v>
      </c>
      <c r="G9" s="26"/>
      <c r="H9" s="26"/>
      <c r="I9" s="26"/>
      <c r="J9" s="26"/>
      <c r="K9" s="26"/>
    </row>
    <row r="10" spans="1:12" s="27" customFormat="1" ht="23.25" customHeight="1">
      <c r="A10" s="25"/>
      <c r="B10" s="28" t="s">
        <v>66</v>
      </c>
      <c r="C10" s="33" t="s">
        <v>65</v>
      </c>
      <c r="D10" s="29" t="s">
        <v>67</v>
      </c>
      <c r="E10" s="39">
        <v>120</v>
      </c>
      <c r="F10" s="39">
        <v>120</v>
      </c>
      <c r="G10" s="26"/>
      <c r="H10" s="26"/>
      <c r="I10" s="26"/>
      <c r="J10" s="26"/>
      <c r="K10" s="26"/>
    </row>
    <row r="11" spans="1:12" s="27" customFormat="1" ht="23.25" customHeight="1">
      <c r="A11" s="25"/>
      <c r="B11" s="28" t="s">
        <v>68</v>
      </c>
      <c r="C11" s="33" t="s">
        <v>65</v>
      </c>
      <c r="D11" s="29" t="s">
        <v>69</v>
      </c>
      <c r="E11" s="39">
        <v>120</v>
      </c>
      <c r="F11" s="39">
        <v>120</v>
      </c>
      <c r="G11" s="26"/>
      <c r="H11" s="26"/>
      <c r="I11" s="26"/>
      <c r="J11" s="26"/>
      <c r="K11" s="26"/>
    </row>
    <row r="12" spans="1:12" s="36" customFormat="1" ht="40.5" customHeight="1">
      <c r="A12" s="20"/>
      <c r="B12" s="19" t="s">
        <v>74</v>
      </c>
      <c r="C12" s="31" t="s">
        <v>75</v>
      </c>
      <c r="D12" s="9"/>
      <c r="E12" s="23">
        <f>E13</f>
        <v>4422.6000000000004</v>
      </c>
      <c r="F12" s="23">
        <f>F13</f>
        <v>4422.6000000000004</v>
      </c>
      <c r="G12" s="35"/>
      <c r="H12" s="35"/>
      <c r="I12" s="35"/>
      <c r="J12" s="35"/>
      <c r="K12" s="35"/>
    </row>
    <row r="13" spans="1:12" s="36" customFormat="1" ht="24" customHeight="1">
      <c r="A13" s="20"/>
      <c r="B13" s="19" t="s">
        <v>20</v>
      </c>
      <c r="C13" s="31" t="s">
        <v>75</v>
      </c>
      <c r="D13" s="9">
        <v>800</v>
      </c>
      <c r="E13" s="23">
        <f>E14</f>
        <v>4422.6000000000004</v>
      </c>
      <c r="F13" s="23">
        <f>F14</f>
        <v>4422.6000000000004</v>
      </c>
      <c r="G13" s="35"/>
      <c r="H13" s="35"/>
      <c r="I13" s="35"/>
      <c r="J13" s="35"/>
      <c r="K13" s="35"/>
    </row>
    <row r="14" spans="1:12" s="36" customFormat="1" ht="33.75" customHeight="1">
      <c r="A14" s="20"/>
      <c r="B14" s="19" t="s">
        <v>74</v>
      </c>
      <c r="C14" s="31" t="s">
        <v>75</v>
      </c>
      <c r="D14" s="9">
        <v>810</v>
      </c>
      <c r="E14" s="23">
        <v>4422.6000000000004</v>
      </c>
      <c r="F14" s="23">
        <v>4422.6000000000004</v>
      </c>
      <c r="G14" s="35"/>
      <c r="H14" s="35"/>
      <c r="I14" s="35"/>
      <c r="J14" s="35"/>
      <c r="K14" s="35"/>
    </row>
    <row r="15" spans="1:12" ht="23.25" customHeight="1">
      <c r="A15" s="3"/>
      <c r="B15" s="24" t="s">
        <v>5</v>
      </c>
      <c r="C15" s="31" t="s">
        <v>71</v>
      </c>
      <c r="D15" s="9" t="s">
        <v>0</v>
      </c>
      <c r="E15" s="30">
        <f>E16</f>
        <v>132.30000000000001</v>
      </c>
      <c r="F15" s="30">
        <f>F16</f>
        <v>132.30000000000001</v>
      </c>
      <c r="G15" s="2"/>
      <c r="H15" s="13"/>
      <c r="I15" s="13"/>
      <c r="J15" s="13"/>
      <c r="K15" s="13"/>
      <c r="L15" s="13"/>
    </row>
    <row r="16" spans="1:12" ht="36" customHeight="1">
      <c r="A16" s="3"/>
      <c r="B16" s="10" t="s">
        <v>4</v>
      </c>
      <c r="C16" s="31" t="s">
        <v>71</v>
      </c>
      <c r="D16" s="9" t="s">
        <v>3</v>
      </c>
      <c r="E16" s="30">
        <f>E17</f>
        <v>132.30000000000001</v>
      </c>
      <c r="F16" s="30">
        <f>F17</f>
        <v>132.30000000000001</v>
      </c>
      <c r="G16" s="2"/>
      <c r="H16" s="13"/>
      <c r="I16" s="13"/>
      <c r="J16" s="13"/>
      <c r="K16" s="13"/>
      <c r="L16" s="13"/>
    </row>
    <row r="17" spans="1:12" ht="35.25" customHeight="1">
      <c r="A17" s="3"/>
      <c r="B17" s="10" t="s">
        <v>2</v>
      </c>
      <c r="C17" s="31" t="s">
        <v>71</v>
      </c>
      <c r="D17" s="9" t="s">
        <v>1</v>
      </c>
      <c r="E17" s="30">
        <v>132.30000000000001</v>
      </c>
      <c r="F17" s="30">
        <v>132.30000000000001</v>
      </c>
      <c r="G17" s="2"/>
      <c r="H17" s="13"/>
      <c r="I17" s="13"/>
      <c r="J17" s="13"/>
      <c r="K17" s="13"/>
      <c r="L17" s="13"/>
    </row>
    <row r="18" spans="1:12" ht="23.25" customHeight="1">
      <c r="A18" s="3"/>
      <c r="B18" s="24" t="s">
        <v>5</v>
      </c>
      <c r="C18" s="31" t="s">
        <v>80</v>
      </c>
      <c r="D18" s="9" t="s">
        <v>0</v>
      </c>
      <c r="E18" s="30">
        <f>E19</f>
        <v>0</v>
      </c>
      <c r="F18" s="30">
        <f>F19</f>
        <v>4388</v>
      </c>
      <c r="G18" s="2"/>
      <c r="H18" s="13"/>
      <c r="I18" s="13"/>
      <c r="J18" s="13"/>
      <c r="K18" s="13"/>
      <c r="L18" s="13"/>
    </row>
    <row r="19" spans="1:12" ht="36" customHeight="1">
      <c r="A19" s="3"/>
      <c r="B19" s="10" t="s">
        <v>4</v>
      </c>
      <c r="C19" s="31" t="s">
        <v>80</v>
      </c>
      <c r="D19" s="9" t="s">
        <v>3</v>
      </c>
      <c r="E19" s="30">
        <f>E20</f>
        <v>0</v>
      </c>
      <c r="F19" s="30">
        <f>F20</f>
        <v>4388</v>
      </c>
      <c r="G19" s="2"/>
      <c r="H19" s="13"/>
      <c r="I19" s="13"/>
      <c r="J19" s="13"/>
      <c r="K19" s="13"/>
      <c r="L19" s="13"/>
    </row>
    <row r="20" spans="1:12" ht="35.25" customHeight="1">
      <c r="A20" s="3"/>
      <c r="B20" s="10" t="s">
        <v>2</v>
      </c>
      <c r="C20" s="31" t="s">
        <v>80</v>
      </c>
      <c r="D20" s="9" t="s">
        <v>1</v>
      </c>
      <c r="E20" s="30">
        <v>0</v>
      </c>
      <c r="F20" s="30">
        <v>4388</v>
      </c>
      <c r="G20" s="2"/>
      <c r="H20" s="13"/>
      <c r="I20" s="13"/>
      <c r="J20" s="13"/>
      <c r="K20" s="13"/>
      <c r="L20" s="13"/>
    </row>
    <row r="21" spans="1:12" ht="34.5" customHeight="1">
      <c r="A21" s="3"/>
      <c r="B21" s="24" t="s">
        <v>40</v>
      </c>
      <c r="C21" s="31" t="s">
        <v>39</v>
      </c>
      <c r="D21" s="9" t="s">
        <v>0</v>
      </c>
      <c r="E21" s="30">
        <f>E22+E24</f>
        <v>311.2</v>
      </c>
      <c r="F21" s="30">
        <f>F22+F24</f>
        <v>322.60000000000002</v>
      </c>
      <c r="G21" s="2"/>
      <c r="H21" s="13"/>
      <c r="I21" s="13"/>
      <c r="J21" s="13"/>
      <c r="K21" s="13"/>
      <c r="L21" s="13"/>
    </row>
    <row r="22" spans="1:12" ht="49.5" customHeight="1">
      <c r="A22" s="3"/>
      <c r="B22" s="10" t="s">
        <v>9</v>
      </c>
      <c r="C22" s="31" t="s">
        <v>39</v>
      </c>
      <c r="D22" s="9" t="s">
        <v>8</v>
      </c>
      <c r="E22" s="30">
        <f>E23</f>
        <v>290.7</v>
      </c>
      <c r="F22" s="30">
        <f>F23</f>
        <v>312.8</v>
      </c>
      <c r="G22" s="2"/>
      <c r="H22" s="13"/>
      <c r="I22" s="13"/>
      <c r="J22" s="13"/>
      <c r="K22" s="13"/>
      <c r="L22" s="13"/>
    </row>
    <row r="23" spans="1:12" ht="23.25" customHeight="1">
      <c r="A23" s="3"/>
      <c r="B23" s="10" t="s">
        <v>7</v>
      </c>
      <c r="C23" s="31" t="s">
        <v>39</v>
      </c>
      <c r="D23" s="9" t="s">
        <v>6</v>
      </c>
      <c r="E23" s="30">
        <v>290.7</v>
      </c>
      <c r="F23" s="30">
        <v>312.8</v>
      </c>
      <c r="G23" s="2"/>
      <c r="H23" s="13"/>
      <c r="I23" s="13"/>
      <c r="J23" s="13"/>
      <c r="K23" s="13"/>
      <c r="L23" s="13"/>
    </row>
    <row r="24" spans="1:12" ht="36.75" customHeight="1">
      <c r="A24" s="3"/>
      <c r="B24" s="10" t="s">
        <v>4</v>
      </c>
      <c r="C24" s="31" t="s">
        <v>39</v>
      </c>
      <c r="D24" s="9" t="s">
        <v>3</v>
      </c>
      <c r="E24" s="30">
        <f>E25</f>
        <v>20.5</v>
      </c>
      <c r="F24" s="30">
        <f>F25</f>
        <v>9.8000000000000007</v>
      </c>
      <c r="G24" s="2"/>
      <c r="H24" s="13"/>
      <c r="I24" s="13"/>
      <c r="J24" s="13"/>
      <c r="K24" s="13"/>
      <c r="L24" s="13"/>
    </row>
    <row r="25" spans="1:12" ht="34.5" customHeight="1">
      <c r="A25" s="3"/>
      <c r="B25" s="10" t="s">
        <v>2</v>
      </c>
      <c r="C25" s="31" t="s">
        <v>39</v>
      </c>
      <c r="D25" s="9" t="s">
        <v>1</v>
      </c>
      <c r="E25" s="30">
        <v>20.5</v>
      </c>
      <c r="F25" s="30">
        <v>9.8000000000000007</v>
      </c>
      <c r="G25" s="2"/>
      <c r="H25" s="13"/>
      <c r="I25" s="13"/>
      <c r="J25" s="13"/>
      <c r="K25" s="13"/>
      <c r="L25" s="13"/>
    </row>
    <row r="26" spans="1:12" s="22" customFormat="1" ht="40.5" customHeight="1">
      <c r="A26" s="20"/>
      <c r="B26" s="34" t="s">
        <v>38</v>
      </c>
      <c r="C26" s="31" t="s">
        <v>37</v>
      </c>
      <c r="D26" s="9" t="s">
        <v>0</v>
      </c>
      <c r="E26" s="23">
        <f>E27+E29</f>
        <v>84</v>
      </c>
      <c r="F26" s="23">
        <f>F27+F29</f>
        <v>84</v>
      </c>
      <c r="G26" s="21"/>
      <c r="H26" s="21"/>
      <c r="I26" s="21"/>
      <c r="J26" s="21"/>
      <c r="K26" s="21"/>
    </row>
    <row r="27" spans="1:12" s="22" customFormat="1" ht="53.25" customHeight="1">
      <c r="A27" s="20"/>
      <c r="B27" s="19" t="s">
        <v>9</v>
      </c>
      <c r="C27" s="31" t="s">
        <v>37</v>
      </c>
      <c r="D27" s="9" t="s">
        <v>8</v>
      </c>
      <c r="E27" s="23">
        <f>E28</f>
        <v>74.5</v>
      </c>
      <c r="F27" s="23">
        <f>F28</f>
        <v>74.5</v>
      </c>
      <c r="G27" s="21"/>
      <c r="H27" s="21"/>
      <c r="I27" s="21"/>
      <c r="J27" s="21"/>
      <c r="K27" s="21"/>
    </row>
    <row r="28" spans="1:12" s="22" customFormat="1" ht="23.25" customHeight="1">
      <c r="A28" s="20"/>
      <c r="B28" s="19" t="s">
        <v>7</v>
      </c>
      <c r="C28" s="31" t="s">
        <v>37</v>
      </c>
      <c r="D28" s="9" t="s">
        <v>6</v>
      </c>
      <c r="E28" s="23">
        <v>74.5</v>
      </c>
      <c r="F28" s="23">
        <v>74.5</v>
      </c>
      <c r="G28" s="21"/>
      <c r="H28" s="21"/>
      <c r="I28" s="21"/>
      <c r="J28" s="21"/>
      <c r="K28" s="21"/>
    </row>
    <row r="29" spans="1:12" s="22" customFormat="1" ht="31.5" customHeight="1">
      <c r="A29" s="20"/>
      <c r="B29" s="19" t="s">
        <v>4</v>
      </c>
      <c r="C29" s="31" t="s">
        <v>37</v>
      </c>
      <c r="D29" s="9" t="s">
        <v>3</v>
      </c>
      <c r="E29" s="23">
        <f>E30</f>
        <v>9.5</v>
      </c>
      <c r="F29" s="23">
        <f>F30</f>
        <v>9.5</v>
      </c>
      <c r="G29" s="21"/>
      <c r="H29" s="21"/>
      <c r="I29" s="21"/>
      <c r="J29" s="21"/>
      <c r="K29" s="21"/>
    </row>
    <row r="30" spans="1:12" s="22" customFormat="1" ht="30" customHeight="1">
      <c r="A30" s="20"/>
      <c r="B30" s="19" t="s">
        <v>2</v>
      </c>
      <c r="C30" s="31" t="s">
        <v>37</v>
      </c>
      <c r="D30" s="9" t="s">
        <v>1</v>
      </c>
      <c r="E30" s="23">
        <v>9.5</v>
      </c>
      <c r="F30" s="23">
        <v>9.5</v>
      </c>
      <c r="G30" s="21"/>
      <c r="H30" s="21"/>
      <c r="I30" s="21"/>
      <c r="J30" s="21"/>
      <c r="K30" s="21"/>
    </row>
    <row r="31" spans="1:12" ht="23.25" customHeight="1">
      <c r="A31" s="3"/>
      <c r="B31" s="24" t="s">
        <v>36</v>
      </c>
      <c r="C31" s="31" t="s">
        <v>35</v>
      </c>
      <c r="D31" s="9" t="s">
        <v>0</v>
      </c>
      <c r="E31" s="30">
        <f>E32</f>
        <v>575.4</v>
      </c>
      <c r="F31" s="30">
        <f>F33</f>
        <v>1150.9000000000001</v>
      </c>
      <c r="G31" s="2"/>
      <c r="H31" s="13"/>
      <c r="I31" s="13"/>
      <c r="J31" s="13"/>
      <c r="K31" s="13"/>
      <c r="L31" s="13"/>
    </row>
    <row r="32" spans="1:12" ht="23.25" customHeight="1">
      <c r="A32" s="3"/>
      <c r="B32" s="10" t="s">
        <v>20</v>
      </c>
      <c r="C32" s="31" t="s">
        <v>35</v>
      </c>
      <c r="D32" s="9" t="s">
        <v>19</v>
      </c>
      <c r="E32" s="30">
        <f>E33</f>
        <v>575.4</v>
      </c>
      <c r="F32" s="30">
        <f>F33</f>
        <v>1150.9000000000001</v>
      </c>
      <c r="G32" s="2"/>
      <c r="H32" s="13"/>
      <c r="I32" s="13"/>
      <c r="J32" s="13"/>
      <c r="K32" s="13"/>
      <c r="L32" s="13"/>
    </row>
    <row r="33" spans="1:12" ht="23.25" customHeight="1">
      <c r="A33" s="3"/>
      <c r="B33" s="10" t="s">
        <v>16</v>
      </c>
      <c r="C33" s="31" t="s">
        <v>35</v>
      </c>
      <c r="D33" s="9" t="s">
        <v>14</v>
      </c>
      <c r="E33" s="30">
        <v>575.4</v>
      </c>
      <c r="F33" s="30">
        <v>1150.9000000000001</v>
      </c>
      <c r="G33" s="2"/>
      <c r="H33" s="13"/>
      <c r="I33" s="13"/>
      <c r="J33" s="13"/>
      <c r="K33" s="13"/>
      <c r="L33" s="13"/>
    </row>
    <row r="34" spans="1:12" ht="39" customHeight="1">
      <c r="A34" s="3"/>
      <c r="B34" s="24" t="s">
        <v>70</v>
      </c>
      <c r="C34" s="31" t="s">
        <v>34</v>
      </c>
      <c r="D34" s="9" t="s">
        <v>0</v>
      </c>
      <c r="E34" s="30">
        <f>E35+E38</f>
        <v>65.2</v>
      </c>
      <c r="F34" s="30">
        <f>F35+F38</f>
        <v>65</v>
      </c>
      <c r="G34" s="2"/>
      <c r="H34" s="13"/>
      <c r="I34" s="13"/>
      <c r="J34" s="13"/>
      <c r="K34" s="13"/>
      <c r="L34" s="13"/>
    </row>
    <row r="35" spans="1:12" ht="31.5" customHeight="1">
      <c r="A35" s="3"/>
      <c r="B35" s="24" t="s">
        <v>31</v>
      </c>
      <c r="C35" s="31" t="s">
        <v>61</v>
      </c>
      <c r="D35" s="9" t="s">
        <v>0</v>
      </c>
      <c r="E35" s="30">
        <f>E36</f>
        <v>32.6</v>
      </c>
      <c r="F35" s="30">
        <f>F36</f>
        <v>32.5</v>
      </c>
      <c r="G35" s="2"/>
      <c r="H35" s="13"/>
      <c r="I35" s="13"/>
      <c r="J35" s="13"/>
      <c r="K35" s="13"/>
      <c r="L35" s="13"/>
    </row>
    <row r="36" spans="1:12" ht="45" customHeight="1">
      <c r="A36" s="3"/>
      <c r="B36" s="10" t="s">
        <v>9</v>
      </c>
      <c r="C36" s="31" t="s">
        <v>61</v>
      </c>
      <c r="D36" s="9" t="s">
        <v>8</v>
      </c>
      <c r="E36" s="30">
        <f>E37</f>
        <v>32.6</v>
      </c>
      <c r="F36" s="30">
        <f>F37</f>
        <v>32.5</v>
      </c>
      <c r="G36" s="2"/>
      <c r="H36" s="13"/>
      <c r="I36" s="13"/>
      <c r="J36" s="13"/>
      <c r="K36" s="13"/>
      <c r="L36" s="13"/>
    </row>
    <row r="37" spans="1:12" ht="23.25" customHeight="1">
      <c r="A37" s="3"/>
      <c r="B37" s="10" t="s">
        <v>7</v>
      </c>
      <c r="C37" s="31" t="s">
        <v>61</v>
      </c>
      <c r="D37" s="9" t="s">
        <v>6</v>
      </c>
      <c r="E37" s="30">
        <v>32.6</v>
      </c>
      <c r="F37" s="30">
        <v>32.5</v>
      </c>
      <c r="G37" s="2"/>
      <c r="H37" s="13"/>
      <c r="I37" s="13"/>
      <c r="J37" s="13"/>
      <c r="K37" s="13"/>
      <c r="L37" s="13"/>
    </row>
    <row r="38" spans="1:12" ht="32.25" customHeight="1">
      <c r="A38" s="3"/>
      <c r="B38" s="24" t="s">
        <v>30</v>
      </c>
      <c r="C38" s="31" t="s">
        <v>62</v>
      </c>
      <c r="D38" s="9" t="s">
        <v>0</v>
      </c>
      <c r="E38" s="30">
        <f>E39</f>
        <v>32.6</v>
      </c>
      <c r="F38" s="30">
        <f>F39</f>
        <v>32.5</v>
      </c>
      <c r="G38" s="2"/>
      <c r="H38" s="13"/>
      <c r="I38" s="13"/>
      <c r="J38" s="13"/>
      <c r="K38" s="13"/>
      <c r="L38" s="13"/>
    </row>
    <row r="39" spans="1:12" ht="46.5" customHeight="1">
      <c r="A39" s="3"/>
      <c r="B39" s="10" t="s">
        <v>9</v>
      </c>
      <c r="C39" s="31" t="s">
        <v>62</v>
      </c>
      <c r="D39" s="9" t="s">
        <v>8</v>
      </c>
      <c r="E39" s="30">
        <f>E40</f>
        <v>32.6</v>
      </c>
      <c r="F39" s="30">
        <f>F40</f>
        <v>32.5</v>
      </c>
      <c r="G39" s="2"/>
      <c r="H39" s="13"/>
      <c r="I39" s="13"/>
      <c r="J39" s="13"/>
      <c r="K39" s="13"/>
      <c r="L39" s="13"/>
    </row>
    <row r="40" spans="1:12" ht="23.25" customHeight="1">
      <c r="A40" s="3"/>
      <c r="B40" s="10" t="s">
        <v>7</v>
      </c>
      <c r="C40" s="31" t="s">
        <v>62</v>
      </c>
      <c r="D40" s="9" t="s">
        <v>6</v>
      </c>
      <c r="E40" s="30">
        <v>32.6</v>
      </c>
      <c r="F40" s="30">
        <v>32.5</v>
      </c>
      <c r="G40" s="2"/>
      <c r="H40" s="13"/>
      <c r="I40" s="13"/>
      <c r="J40" s="13"/>
      <c r="K40" s="13"/>
      <c r="L40" s="13"/>
    </row>
    <row r="41" spans="1:12" ht="47.25" customHeight="1">
      <c r="A41" s="3"/>
      <c r="B41" s="24" t="s">
        <v>59</v>
      </c>
      <c r="C41" s="31" t="s">
        <v>32</v>
      </c>
      <c r="D41" s="9" t="s">
        <v>0</v>
      </c>
      <c r="E41" s="30">
        <f>E42</f>
        <v>229.6</v>
      </c>
      <c r="F41" s="30">
        <f t="shared" ref="E41:F43" si="0">F42</f>
        <v>229.6</v>
      </c>
      <c r="G41" s="2"/>
      <c r="H41" s="11"/>
      <c r="I41" s="13"/>
      <c r="J41" s="13"/>
      <c r="K41" s="13"/>
      <c r="L41" s="13"/>
    </row>
    <row r="42" spans="1:12" ht="30" customHeight="1">
      <c r="A42" s="3"/>
      <c r="B42" s="24" t="s">
        <v>33</v>
      </c>
      <c r="C42" s="31" t="s">
        <v>52</v>
      </c>
      <c r="D42" s="9" t="s">
        <v>0</v>
      </c>
      <c r="E42" s="30">
        <f t="shared" si="0"/>
        <v>229.6</v>
      </c>
      <c r="F42" s="30">
        <f t="shared" si="0"/>
        <v>229.6</v>
      </c>
      <c r="G42" s="2"/>
      <c r="H42" s="13"/>
      <c r="I42" s="13"/>
      <c r="J42" s="13"/>
      <c r="K42" s="13"/>
      <c r="L42" s="13"/>
    </row>
    <row r="43" spans="1:12" ht="30.75" customHeight="1">
      <c r="A43" s="3"/>
      <c r="B43" s="10" t="s">
        <v>4</v>
      </c>
      <c r="C43" s="31" t="s">
        <v>52</v>
      </c>
      <c r="D43" s="9" t="s">
        <v>3</v>
      </c>
      <c r="E43" s="30">
        <f t="shared" si="0"/>
        <v>229.6</v>
      </c>
      <c r="F43" s="30">
        <f t="shared" si="0"/>
        <v>229.6</v>
      </c>
      <c r="G43" s="2"/>
      <c r="H43" s="13"/>
      <c r="I43" s="13"/>
      <c r="J43" s="13"/>
      <c r="K43" s="13"/>
      <c r="L43" s="13"/>
    </row>
    <row r="44" spans="1:12" ht="35.25" customHeight="1">
      <c r="A44" s="3"/>
      <c r="B44" s="10" t="s">
        <v>2</v>
      </c>
      <c r="C44" s="31" t="s">
        <v>52</v>
      </c>
      <c r="D44" s="9" t="s">
        <v>1</v>
      </c>
      <c r="E44" s="30">
        <v>229.6</v>
      </c>
      <c r="F44" s="30">
        <v>229.6</v>
      </c>
      <c r="G44" s="2"/>
      <c r="H44" s="13"/>
      <c r="I44" s="13"/>
      <c r="J44" s="13"/>
      <c r="K44" s="13"/>
      <c r="L44" s="13"/>
    </row>
    <row r="45" spans="1:12" ht="29.25" customHeight="1">
      <c r="A45" s="3"/>
      <c r="B45" s="24" t="s">
        <v>60</v>
      </c>
      <c r="C45" s="31" t="s">
        <v>29</v>
      </c>
      <c r="D45" s="9" t="s">
        <v>0</v>
      </c>
      <c r="E45" s="30">
        <v>1598.1</v>
      </c>
      <c r="F45" s="30">
        <f>F46</f>
        <v>1565</v>
      </c>
      <c r="G45" s="2"/>
      <c r="H45" s="13"/>
      <c r="I45" s="13"/>
      <c r="J45" s="13"/>
      <c r="K45" s="13"/>
      <c r="L45" s="13"/>
    </row>
    <row r="46" spans="1:12" ht="23.25" customHeight="1">
      <c r="A46" s="3"/>
      <c r="B46" s="24" t="s">
        <v>5</v>
      </c>
      <c r="C46" s="31" t="s">
        <v>28</v>
      </c>
      <c r="D46" s="9" t="s">
        <v>0</v>
      </c>
      <c r="E46" s="30">
        <v>1598.1</v>
      </c>
      <c r="F46" s="30">
        <f>F47</f>
        <v>1565</v>
      </c>
      <c r="G46" s="2"/>
      <c r="H46" s="13"/>
      <c r="I46" s="13"/>
      <c r="J46" s="13"/>
      <c r="K46" s="13"/>
      <c r="L46" s="13"/>
    </row>
    <row r="47" spans="1:12" ht="29.25" customHeight="1">
      <c r="A47" s="3"/>
      <c r="B47" s="10" t="s">
        <v>4</v>
      </c>
      <c r="C47" s="31" t="s">
        <v>28</v>
      </c>
      <c r="D47" s="9" t="s">
        <v>3</v>
      </c>
      <c r="E47" s="30">
        <v>1598.1</v>
      </c>
      <c r="F47" s="30">
        <f>F48</f>
        <v>1565</v>
      </c>
      <c r="G47" s="2"/>
      <c r="H47" s="13"/>
      <c r="I47" s="13"/>
      <c r="J47" s="13"/>
      <c r="K47" s="13"/>
      <c r="L47" s="13"/>
    </row>
    <row r="48" spans="1:12" ht="30.75" customHeight="1">
      <c r="A48" s="3"/>
      <c r="B48" s="10" t="s">
        <v>2</v>
      </c>
      <c r="C48" s="31" t="s">
        <v>28</v>
      </c>
      <c r="D48" s="9" t="s">
        <v>1</v>
      </c>
      <c r="E48" s="30">
        <v>1598.1</v>
      </c>
      <c r="F48" s="30">
        <v>1565</v>
      </c>
      <c r="G48" s="2"/>
      <c r="H48" s="13"/>
      <c r="I48" s="13"/>
      <c r="J48" s="13"/>
      <c r="K48" s="13"/>
      <c r="L48" s="13"/>
    </row>
    <row r="49" spans="1:12" ht="32.25" customHeight="1">
      <c r="A49" s="3"/>
      <c r="B49" s="24" t="s">
        <v>27</v>
      </c>
      <c r="C49" s="31" t="s">
        <v>26</v>
      </c>
      <c r="D49" s="9" t="s">
        <v>0</v>
      </c>
      <c r="E49" s="30">
        <f>E50+E55+E62+E63+E68</f>
        <v>20724</v>
      </c>
      <c r="F49" s="30">
        <f>F50+F55+F60+F63+F68</f>
        <v>20181.5</v>
      </c>
      <c r="G49" s="2"/>
      <c r="H49" s="13"/>
      <c r="I49" s="13"/>
      <c r="J49" s="13"/>
      <c r="K49" s="13"/>
      <c r="L49" s="13"/>
    </row>
    <row r="50" spans="1:12" ht="30.75" customHeight="1">
      <c r="A50" s="3"/>
      <c r="B50" s="24" t="s">
        <v>25</v>
      </c>
      <c r="C50" s="31" t="s">
        <v>22</v>
      </c>
      <c r="D50" s="9" t="s">
        <v>0</v>
      </c>
      <c r="E50" s="30">
        <f>E51+E53</f>
        <v>9764.9</v>
      </c>
      <c r="F50" s="30">
        <f>F51+F53</f>
        <v>10001.5</v>
      </c>
      <c r="G50" s="2"/>
      <c r="H50" s="13"/>
      <c r="I50" s="13"/>
      <c r="J50" s="13"/>
      <c r="K50" s="13"/>
      <c r="L50" s="13"/>
    </row>
    <row r="51" spans="1:12" ht="45.75" customHeight="1">
      <c r="A51" s="3"/>
      <c r="B51" s="10" t="s">
        <v>9</v>
      </c>
      <c r="C51" s="31" t="s">
        <v>22</v>
      </c>
      <c r="D51" s="9" t="s">
        <v>8</v>
      </c>
      <c r="E51" s="30">
        <f>E52</f>
        <v>7530.2</v>
      </c>
      <c r="F51" s="30">
        <f>F52</f>
        <v>7751.4</v>
      </c>
      <c r="G51" s="2"/>
      <c r="H51" s="13"/>
      <c r="I51" s="13"/>
      <c r="J51" s="13"/>
      <c r="K51" s="13"/>
      <c r="L51" s="13"/>
    </row>
    <row r="52" spans="1:12" ht="23.25" customHeight="1">
      <c r="A52" s="3"/>
      <c r="B52" s="10" t="s">
        <v>24</v>
      </c>
      <c r="C52" s="31" t="s">
        <v>22</v>
      </c>
      <c r="D52" s="9" t="s">
        <v>23</v>
      </c>
      <c r="E52" s="30">
        <v>7530.2</v>
      </c>
      <c r="F52" s="30">
        <v>7751.4</v>
      </c>
      <c r="G52" s="2"/>
      <c r="H52" s="13"/>
      <c r="I52" s="13"/>
      <c r="J52" s="13"/>
      <c r="K52" s="13"/>
      <c r="L52" s="13"/>
    </row>
    <row r="53" spans="1:12" ht="31.5" customHeight="1">
      <c r="A53" s="3"/>
      <c r="B53" s="10" t="s">
        <v>4</v>
      </c>
      <c r="C53" s="31" t="s">
        <v>22</v>
      </c>
      <c r="D53" s="9" t="s">
        <v>3</v>
      </c>
      <c r="E53" s="30">
        <f>E54</f>
        <v>2234.6999999999998</v>
      </c>
      <c r="F53" s="30">
        <f>F54</f>
        <v>2250.1</v>
      </c>
      <c r="G53" s="2"/>
      <c r="H53" s="13"/>
      <c r="I53" s="13"/>
      <c r="J53" s="13"/>
      <c r="K53" s="13"/>
      <c r="L53" s="13"/>
    </row>
    <row r="54" spans="1:12" ht="30.75" customHeight="1">
      <c r="A54" s="3"/>
      <c r="B54" s="10" t="s">
        <v>2</v>
      </c>
      <c r="C54" s="31" t="s">
        <v>22</v>
      </c>
      <c r="D54" s="9" t="s">
        <v>1</v>
      </c>
      <c r="E54" s="30">
        <v>2234.6999999999998</v>
      </c>
      <c r="F54" s="30">
        <v>2250.1</v>
      </c>
      <c r="G54" s="2"/>
      <c r="H54" s="13"/>
      <c r="I54" s="13"/>
      <c r="J54" s="13"/>
      <c r="K54" s="13"/>
      <c r="L54" s="13"/>
    </row>
    <row r="55" spans="1:12" ht="30" customHeight="1">
      <c r="A55" s="3"/>
      <c r="B55" s="24" t="s">
        <v>21</v>
      </c>
      <c r="C55" s="31" t="s">
        <v>15</v>
      </c>
      <c r="D55" s="9" t="s">
        <v>0</v>
      </c>
      <c r="E55" s="30">
        <f>E56</f>
        <v>94.5</v>
      </c>
      <c r="F55" s="30">
        <f>F56</f>
        <v>94.5</v>
      </c>
      <c r="G55" s="2"/>
      <c r="H55" s="13"/>
      <c r="I55" s="13"/>
      <c r="J55" s="13"/>
      <c r="K55" s="13"/>
      <c r="L55" s="13"/>
    </row>
    <row r="56" spans="1:12" ht="23.25" customHeight="1">
      <c r="A56" s="3"/>
      <c r="B56" s="10" t="s">
        <v>20</v>
      </c>
      <c r="C56" s="31" t="s">
        <v>15</v>
      </c>
      <c r="D56" s="9" t="s">
        <v>19</v>
      </c>
      <c r="E56" s="30">
        <f>E57+E58+E59</f>
        <v>94.5</v>
      </c>
      <c r="F56" s="30">
        <f>F57+F58+F59</f>
        <v>94.5</v>
      </c>
      <c r="G56" s="2"/>
      <c r="H56" s="13"/>
      <c r="I56" s="13"/>
      <c r="J56" s="13"/>
      <c r="K56" s="13"/>
      <c r="L56" s="13"/>
    </row>
    <row r="57" spans="1:12" ht="23.25" customHeight="1">
      <c r="A57" s="3"/>
      <c r="B57" s="19" t="s">
        <v>76</v>
      </c>
      <c r="C57" s="31" t="s">
        <v>15</v>
      </c>
      <c r="D57" s="9">
        <v>830</v>
      </c>
      <c r="E57" s="30">
        <v>7.5</v>
      </c>
      <c r="F57" s="30">
        <v>7.5</v>
      </c>
      <c r="G57" s="2"/>
      <c r="H57" s="13"/>
      <c r="I57" s="13"/>
      <c r="J57" s="13"/>
      <c r="K57" s="13"/>
      <c r="L57" s="13"/>
    </row>
    <row r="58" spans="1:12" ht="23.25" customHeight="1">
      <c r="A58" s="3"/>
      <c r="B58" s="10" t="s">
        <v>18</v>
      </c>
      <c r="C58" s="31" t="s">
        <v>15</v>
      </c>
      <c r="D58" s="9" t="s">
        <v>17</v>
      </c>
      <c r="E58" s="30">
        <v>37</v>
      </c>
      <c r="F58" s="30">
        <v>37</v>
      </c>
      <c r="G58" s="2"/>
      <c r="H58" s="13"/>
      <c r="I58" s="13"/>
      <c r="J58" s="13"/>
      <c r="K58" s="13"/>
      <c r="L58" s="13"/>
    </row>
    <row r="59" spans="1:12" ht="23.25" customHeight="1">
      <c r="A59" s="3"/>
      <c r="B59" s="10" t="s">
        <v>16</v>
      </c>
      <c r="C59" s="31" t="s">
        <v>15</v>
      </c>
      <c r="D59" s="9" t="s">
        <v>14</v>
      </c>
      <c r="E59" s="30">
        <v>50</v>
      </c>
      <c r="F59" s="30">
        <v>50</v>
      </c>
      <c r="G59" s="2"/>
      <c r="H59" s="13"/>
      <c r="I59" s="13"/>
      <c r="J59" s="13"/>
      <c r="K59" s="13"/>
      <c r="L59" s="13"/>
    </row>
    <row r="60" spans="1:12" ht="23.25" customHeight="1">
      <c r="A60" s="3"/>
      <c r="B60" s="24" t="s">
        <v>13</v>
      </c>
      <c r="C60" s="31" t="s">
        <v>12</v>
      </c>
      <c r="D60" s="9" t="s">
        <v>0</v>
      </c>
      <c r="E60" s="30">
        <f>E61</f>
        <v>2215.3000000000002</v>
      </c>
      <c r="F60" s="30">
        <f>F61</f>
        <v>2219.3000000000002</v>
      </c>
      <c r="G60" s="2"/>
      <c r="H60" s="13"/>
      <c r="I60" s="13"/>
      <c r="J60" s="13"/>
      <c r="K60" s="13"/>
      <c r="L60" s="13"/>
    </row>
    <row r="61" spans="1:12" ht="49.5" customHeight="1">
      <c r="A61" s="3"/>
      <c r="B61" s="10" t="s">
        <v>9</v>
      </c>
      <c r="C61" s="31" t="s">
        <v>12</v>
      </c>
      <c r="D61" s="9" t="s">
        <v>8</v>
      </c>
      <c r="E61" s="30">
        <f>E62</f>
        <v>2215.3000000000002</v>
      </c>
      <c r="F61" s="30">
        <f>F62</f>
        <v>2219.3000000000002</v>
      </c>
      <c r="G61" s="2"/>
      <c r="H61" s="13"/>
      <c r="I61" s="13"/>
      <c r="J61" s="13"/>
      <c r="K61" s="13"/>
      <c r="L61" s="13"/>
    </row>
    <row r="62" spans="1:12" ht="23.25" customHeight="1">
      <c r="A62" s="3"/>
      <c r="B62" s="10" t="s">
        <v>7</v>
      </c>
      <c r="C62" s="31" t="s">
        <v>12</v>
      </c>
      <c r="D62" s="9" t="s">
        <v>6</v>
      </c>
      <c r="E62" s="30">
        <v>2215.3000000000002</v>
      </c>
      <c r="F62" s="30">
        <v>2219.3000000000002</v>
      </c>
      <c r="G62" s="2"/>
      <c r="H62" s="13"/>
      <c r="I62" s="13"/>
      <c r="J62" s="13"/>
      <c r="K62" s="13"/>
      <c r="L62" s="13"/>
    </row>
    <row r="63" spans="1:12" ht="23.25" customHeight="1">
      <c r="A63" s="3"/>
      <c r="B63" s="24" t="s">
        <v>11</v>
      </c>
      <c r="C63" s="31" t="s">
        <v>10</v>
      </c>
      <c r="D63" s="9" t="s">
        <v>0</v>
      </c>
      <c r="E63" s="30">
        <f>E64</f>
        <v>8599.2999999999993</v>
      </c>
      <c r="F63" s="30">
        <f>F64+F66</f>
        <v>7791.2</v>
      </c>
      <c r="G63" s="2"/>
      <c r="H63" s="13"/>
      <c r="I63" s="13"/>
      <c r="J63" s="13"/>
      <c r="K63" s="13"/>
      <c r="L63" s="13"/>
    </row>
    <row r="64" spans="1:12" ht="49.5" customHeight="1">
      <c r="A64" s="3"/>
      <c r="B64" s="10" t="s">
        <v>9</v>
      </c>
      <c r="C64" s="31" t="s">
        <v>10</v>
      </c>
      <c r="D64" s="9" t="s">
        <v>8</v>
      </c>
      <c r="E64" s="30">
        <f>E65+E66</f>
        <v>8599.2999999999993</v>
      </c>
      <c r="F64" s="30">
        <f>F65</f>
        <v>7643.2</v>
      </c>
      <c r="G64" s="2"/>
      <c r="H64" s="13"/>
      <c r="I64" s="13"/>
      <c r="J64" s="13"/>
      <c r="K64" s="13"/>
      <c r="L64" s="13"/>
    </row>
    <row r="65" spans="1:12" ht="23.25" customHeight="1">
      <c r="A65" s="3"/>
      <c r="B65" s="10" t="s">
        <v>7</v>
      </c>
      <c r="C65" s="31" t="s">
        <v>10</v>
      </c>
      <c r="D65" s="9" t="s">
        <v>6</v>
      </c>
      <c r="E65" s="30">
        <v>8451.2999999999993</v>
      </c>
      <c r="F65" s="30">
        <v>7643.2</v>
      </c>
      <c r="G65" s="2"/>
      <c r="H65" s="13"/>
      <c r="I65" s="13"/>
      <c r="J65" s="13"/>
      <c r="K65" s="13"/>
      <c r="L65" s="13"/>
    </row>
    <row r="66" spans="1:12" ht="29.25" customHeight="1">
      <c r="A66" s="3"/>
      <c r="B66" s="10" t="s">
        <v>4</v>
      </c>
      <c r="C66" s="31" t="s">
        <v>10</v>
      </c>
      <c r="D66" s="9" t="s">
        <v>3</v>
      </c>
      <c r="E66" s="30">
        <f>E67</f>
        <v>148</v>
      </c>
      <c r="F66" s="30">
        <f>F67</f>
        <v>148</v>
      </c>
      <c r="G66" s="2"/>
      <c r="H66" s="13"/>
      <c r="I66" s="13"/>
      <c r="J66" s="13"/>
      <c r="K66" s="13"/>
      <c r="L66" s="13"/>
    </row>
    <row r="67" spans="1:12" ht="31.5" customHeight="1">
      <c r="A67" s="3"/>
      <c r="B67" s="10" t="s">
        <v>2</v>
      </c>
      <c r="C67" s="31" t="s">
        <v>10</v>
      </c>
      <c r="D67" s="9" t="s">
        <v>1</v>
      </c>
      <c r="E67" s="30">
        <v>148</v>
      </c>
      <c r="F67" s="30">
        <v>148</v>
      </c>
      <c r="G67" s="2"/>
      <c r="H67" s="13"/>
      <c r="I67" s="13"/>
      <c r="J67" s="13"/>
      <c r="K67" s="13"/>
      <c r="L67" s="13"/>
    </row>
    <row r="68" spans="1:12" s="36" customFormat="1" ht="48.75" customHeight="1">
      <c r="A68" s="20"/>
      <c r="B68" s="34" t="s">
        <v>77</v>
      </c>
      <c r="C68" s="31" t="s">
        <v>78</v>
      </c>
      <c r="D68" s="9" t="s">
        <v>0</v>
      </c>
      <c r="E68" s="23">
        <f>E69</f>
        <v>50</v>
      </c>
      <c r="F68" s="30">
        <f>F69</f>
        <v>75</v>
      </c>
      <c r="G68" s="35"/>
      <c r="H68" s="35"/>
      <c r="I68" s="35"/>
      <c r="J68" s="35"/>
      <c r="K68" s="35"/>
    </row>
    <row r="69" spans="1:12" s="36" customFormat="1" ht="29.25" customHeight="1">
      <c r="A69" s="20"/>
      <c r="B69" s="19" t="s">
        <v>4</v>
      </c>
      <c r="C69" s="31" t="s">
        <v>78</v>
      </c>
      <c r="D69" s="9" t="s">
        <v>3</v>
      </c>
      <c r="E69" s="23">
        <f>E70</f>
        <v>50</v>
      </c>
      <c r="F69" s="30">
        <v>75</v>
      </c>
      <c r="G69" s="35"/>
      <c r="H69" s="35"/>
      <c r="I69" s="35"/>
      <c r="J69" s="35"/>
      <c r="K69" s="35"/>
    </row>
    <row r="70" spans="1:12" s="36" customFormat="1" ht="31.5" customHeight="1">
      <c r="A70" s="20"/>
      <c r="B70" s="34" t="s">
        <v>79</v>
      </c>
      <c r="C70" s="31" t="s">
        <v>78</v>
      </c>
      <c r="D70" s="9" t="s">
        <v>1</v>
      </c>
      <c r="E70" s="23">
        <v>50</v>
      </c>
      <c r="F70" s="30">
        <v>75</v>
      </c>
      <c r="G70" s="35"/>
      <c r="H70" s="35"/>
      <c r="I70" s="35"/>
      <c r="J70" s="35"/>
      <c r="K70" s="35"/>
    </row>
    <row r="71" spans="1:12" ht="42.75" customHeight="1">
      <c r="A71" s="3"/>
      <c r="B71" s="34" t="s">
        <v>55</v>
      </c>
      <c r="C71" s="31" t="s">
        <v>53</v>
      </c>
      <c r="D71" s="9" t="s">
        <v>0</v>
      </c>
      <c r="E71" s="30">
        <f t="shared" ref="E71:F73" si="1">E72</f>
        <v>14842</v>
      </c>
      <c r="F71" s="30">
        <f t="shared" si="1"/>
        <v>15572.8</v>
      </c>
      <c r="G71" s="2"/>
      <c r="H71" s="13"/>
      <c r="I71" s="13"/>
      <c r="J71" s="13"/>
      <c r="K71" s="13"/>
      <c r="L71" s="13"/>
    </row>
    <row r="72" spans="1:12" ht="60" customHeight="1">
      <c r="A72" s="3"/>
      <c r="B72" s="34" t="s">
        <v>56</v>
      </c>
      <c r="C72" s="31" t="s">
        <v>54</v>
      </c>
      <c r="D72" s="9" t="s">
        <v>0</v>
      </c>
      <c r="E72" s="30">
        <f t="shared" si="1"/>
        <v>14842</v>
      </c>
      <c r="F72" s="30">
        <f t="shared" si="1"/>
        <v>15572.8</v>
      </c>
      <c r="G72" s="2"/>
      <c r="H72" s="13"/>
      <c r="I72" s="13"/>
      <c r="J72" s="13"/>
      <c r="K72" s="13"/>
      <c r="L72" s="13"/>
    </row>
    <row r="73" spans="1:12" ht="38.25" customHeight="1">
      <c r="A73" s="3"/>
      <c r="B73" s="19" t="s">
        <v>57</v>
      </c>
      <c r="C73" s="31" t="s">
        <v>54</v>
      </c>
      <c r="D73" s="9">
        <v>500</v>
      </c>
      <c r="E73" s="30">
        <f t="shared" si="1"/>
        <v>14842</v>
      </c>
      <c r="F73" s="30">
        <f t="shared" si="1"/>
        <v>15572.8</v>
      </c>
      <c r="G73" s="2"/>
      <c r="H73" s="13"/>
      <c r="I73" s="13"/>
      <c r="J73" s="13"/>
      <c r="K73" s="13"/>
      <c r="L73" s="13"/>
    </row>
    <row r="74" spans="1:12" ht="23.25" customHeight="1">
      <c r="A74" s="3"/>
      <c r="B74" s="19" t="s">
        <v>58</v>
      </c>
      <c r="C74" s="31" t="s">
        <v>54</v>
      </c>
      <c r="D74" s="9">
        <v>540</v>
      </c>
      <c r="E74" s="30">
        <v>14842</v>
      </c>
      <c r="F74" s="30">
        <v>15572.8</v>
      </c>
      <c r="G74" s="2"/>
      <c r="H74" s="13"/>
      <c r="I74" s="13"/>
      <c r="J74" s="13"/>
      <c r="K74" s="13"/>
      <c r="L74" s="13"/>
    </row>
    <row r="75" spans="1:12" ht="25.5" customHeight="1">
      <c r="A75" s="1"/>
      <c r="B75" s="18"/>
      <c r="C75" s="14"/>
      <c r="D75" s="14"/>
      <c r="E75" s="15"/>
      <c r="F75" s="15"/>
      <c r="G75" s="13"/>
      <c r="H75" s="13"/>
      <c r="I75" s="13"/>
      <c r="J75" s="13"/>
      <c r="K75" s="13"/>
      <c r="L75" s="13"/>
    </row>
    <row r="76" spans="1:12" ht="11.25" customHeight="1">
      <c r="A76" s="1"/>
      <c r="B76" s="18"/>
      <c r="C76" s="14"/>
      <c r="D76" s="14"/>
      <c r="E76" s="15"/>
      <c r="F76" s="15"/>
      <c r="G76" s="13"/>
      <c r="H76" s="13"/>
      <c r="I76" s="13"/>
      <c r="J76" s="13"/>
      <c r="K76" s="13"/>
      <c r="L76" s="13"/>
    </row>
  </sheetData>
  <mergeCells count="4">
    <mergeCell ref="B4:F4"/>
    <mergeCell ref="D1:F1"/>
    <mergeCell ref="D2:F2"/>
    <mergeCell ref="D3:F3"/>
  </mergeCells>
  <pageMargins left="0.39370078740157483" right="0.39370078740157483" top="0.34" bottom="0.27" header="0.17" footer="0.51181102362204722"/>
  <pageSetup paperSize="9" scale="71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Бюджет_4</vt:lpstr>
      <vt:lpstr>Бюджет_4!Заголовки_для_печати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Показаньева Ольга Михайловна</dc:creator>
  <cp:lastModifiedBy>Бухгалтерия</cp:lastModifiedBy>
  <cp:lastPrinted>2021-12-15T11:53:48Z</cp:lastPrinted>
  <dcterms:created xsi:type="dcterms:W3CDTF">2020-12-01T09:24:08Z</dcterms:created>
  <dcterms:modified xsi:type="dcterms:W3CDTF">2022-11-16T10:17:22Z</dcterms:modified>
</cp:coreProperties>
</file>