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Бюджет_4!$6:$6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/>
  <c r="E8"/>
  <c r="F7"/>
  <c r="E49"/>
  <c r="F8"/>
  <c r="E38" l="1"/>
  <c r="E34"/>
  <c r="E27"/>
  <c r="E60" l="1"/>
  <c r="E40"/>
  <c r="E39" s="1"/>
  <c r="F38"/>
  <c r="F36"/>
  <c r="F35"/>
  <c r="F34" s="1"/>
  <c r="E36"/>
  <c r="E35" s="1"/>
  <c r="E63" l="1"/>
  <c r="E56"/>
  <c r="F56"/>
  <c r="F63" l="1"/>
  <c r="F47"/>
  <c r="F46" s="1"/>
  <c r="F45" s="1"/>
  <c r="F72" l="1"/>
  <c r="E72"/>
  <c r="F67"/>
  <c r="E68"/>
  <c r="E67" s="1"/>
  <c r="F65"/>
  <c r="F62" s="1"/>
  <c r="E65"/>
  <c r="E62" s="1"/>
  <c r="F60"/>
  <c r="F59" s="1"/>
  <c r="E59"/>
  <c r="F55"/>
  <c r="E55"/>
  <c r="F53"/>
  <c r="E51"/>
  <c r="E50" s="1"/>
  <c r="F32"/>
  <c r="F31" s="1"/>
  <c r="E32"/>
  <c r="E31" s="1"/>
  <c r="F29"/>
  <c r="E29"/>
  <c r="E28" s="1"/>
  <c r="E22"/>
  <c r="E21" s="1"/>
  <c r="F19"/>
  <c r="F18" s="1"/>
  <c r="E19"/>
  <c r="E18" s="1"/>
  <c r="F51"/>
  <c r="F22" l="1"/>
  <c r="F21" s="1"/>
  <c r="F71" l="1"/>
  <c r="F70" s="1"/>
  <c r="E71"/>
  <c r="E70" s="1"/>
  <c r="F50"/>
  <c r="F28"/>
  <c r="F27" s="1"/>
  <c r="F25"/>
  <c r="F24"/>
  <c r="E25"/>
  <c r="E24" s="1"/>
  <c r="F49" l="1"/>
</calcChain>
</file>

<file path=xl/sharedStrings.xml><?xml version="1.0" encoding="utf-8"?>
<sst xmlns="http://schemas.openxmlformats.org/spreadsheetml/2006/main" count="204" uniqueCount="87">
  <si>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</si>
  <si>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</si>
  <si>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</si>
  <si>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</si>
  <si>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</si>
  <si>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</si>
  <si>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</si>
  <si>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</si>
  <si>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</si>
  <si>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</si>
  <si>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</si>
  <si>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</si>
  <si>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</si>
  <si>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</si>
  <si>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</si>
  <si>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</si>
  <si>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</si>
  <si>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</si>
  <si>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</si>
  <si>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</si>
  <si>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</si>
  <si>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</si>
  <si>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</si>
  <si>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</si>
  <si>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</si>
  <si>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</si>
  <si>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</si>
  <si>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</si>
  <si>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</si>
  <si>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</si>
  <si>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Создания условий для деятельности народных дружин за счет иных межбюджетных трансфертов (софинансирование)</t>
  </si>
  <si>
    <t>Создание условий для деятельности народных дружин за счет иных межбюджетных трансфертов</t>
  </si>
  <si>
    <t>44.0.00.00000</t>
  </si>
  <si>
    <t>43.0.00.00000</t>
  </si>
  <si>
    <t>41.1.00.99999</t>
  </si>
  <si>
    <t>Условно утвержденные расходы</t>
  </si>
  <si>
    <t>41.1.00.00000</t>
  </si>
  <si>
    <t>Непрограммная деятельность сельского поселения Русскинская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</si>
  <si>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</si>
  <si>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</si>
  <si>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</si>
  <si>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</si>
  <si>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</si>
  <si>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</si>
  <si>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48.0.00.00000</t>
  </si>
  <si>
    <t>48.0.00.89020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</si>
  <si>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</si>
  <si>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</si>
  <si>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Межбюджетные трансферты</t>
  </si>
  <si>
    <t>Иные межбюджетные трансферты</t>
  </si>
  <si>
    <t xml:space="preserve">Муниципальная программа «Содержание улично-дорожной сети сельского поселения Русскинская </t>
  </si>
  <si>
    <t>43.0.00.82300</t>
  </si>
  <si>
    <t>43.0.00.S2300</t>
  </si>
  <si>
    <t>Приложение  12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</si>
  <si>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</si>
  <si>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</si>
  <si>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</si>
  <si>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</si>
  <si>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</si>
  <si>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</si>
  <si>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сельского поселения Русскинская «Профилактика правонарушений»</t>
  </si>
  <si>
    <t>41.1.00.89162</t>
  </si>
  <si>
    <t>41.1.00.89161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</si>
  <si>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</si>
  <si>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47.0.00.20600</t>
  </si>
  <si>
    <t>Иные межбюджетные трансферты бюджетам поселений на содержание и ремонт автомобильных дорог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</si>
  <si>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</si>
  <si>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Возмещение затрат по вывозу бытовых сточных вод</t>
  </si>
  <si>
    <t>45.0.00.89167</t>
  </si>
  <si>
    <t>Обустройство мест (площадок) сбора, накопления твердых коммунальных отходов, крупногабаритных отходов в рамках муниципальной программы "Формирование комфортной городской среды"</t>
  </si>
  <si>
    <t>Сумма на 2025 год</t>
  </si>
  <si>
    <t xml:space="preserve"> Субсидии юридическим лицам (за исключением субсидий государственным (муниципальным) учреждениям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</si>
  <si>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2025 и 2026 г.</t>
  </si>
  <si>
    <t>Сумма на 2026 год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</si>
  <si>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</si>
  <si>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Обустройство пожарных разрывов и минерализованных полос на территории Сургутского района</t>
  </si>
  <si>
    <t>44.0.00.89134</t>
  </si>
  <si>
    <t>45.0.00.00000</t>
  </si>
  <si>
    <t xml:space="preserve">Муниципальная программа «Формирование комфортной городской среды» </t>
  </si>
  <si>
    <t>Благоустройство  мест общего пользования  территорий поселений из местного бюджета</t>
  </si>
  <si>
    <t>45.0.00.89010</t>
  </si>
  <si>
    <t>41.1.00.51180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</si>
  <si>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</si>
  <si>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</si>
  <si>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учёта органами местного самоуправления поселений, муниципальных и городских округов</t>
  </si>
  <si>
    <t xml:space="preserve">к решению  Совета депутатов  сельского поселения Русскинская                                                                                     </t>
  </si>
  <si>
    <t xml:space="preserve">№ 13 от " 26 " декабря 2023 года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</si>
</sst>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\ _₽_-;\-* #,##0.0\ _₽_-;_-* &quot;-&quot;?\ _₽_-;_-@_-"/>
  </numFmts>
  <fonts count="7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1" xfId="2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166" fontId="3" fillId="0" borderId="2" xfId="0" applyNumberFormat="1" applyFont="1" applyFill="1" applyBorder="1" applyAlignment="1" applyProtection="1">
      <protection hidden="1"/>
    </xf>
    <xf numFmtId="167" fontId="3" fillId="0" borderId="2" xfId="0" applyNumberFormat="1" applyFont="1" applyFill="1" applyBorder="1" applyAlignment="1" applyProtection="1">
      <protection hidden="1"/>
    </xf>
    <xf numFmtId="167" fontId="2" fillId="0" borderId="0" xfId="0" applyNumberFormat="1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/>
    <xf numFmtId="0" fontId="6" fillId="0" borderId="0" xfId="0" applyFont="1" applyFill="1" applyProtection="1"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166" fontId="6" fillId="0" borderId="0" xfId="0" applyNumberFormat="1" applyFont="1" applyFill="1" applyProtection="1">
      <protection hidden="1"/>
    </xf>
    <xf numFmtId="166" fontId="3" fillId="0" borderId="0" xfId="0" applyNumberFormat="1" applyFont="1" applyFill="1" applyBorder="1" applyAlignment="1" applyProtection="1">
      <protection hidden="1"/>
    </xf>
    <xf numFmtId="165" fontId="3" fillId="0" borderId="5" xfId="0" applyNumberFormat="1" applyFont="1" applyFill="1" applyBorder="1" applyAlignment="1" applyProtection="1">
      <alignment horizontal="center" vertical="center"/>
      <protection hidden="1"/>
    </xf>
    <xf numFmtId="166" fontId="3" fillId="0" borderId="5" xfId="2" applyNumberFormat="1" applyFont="1" applyFill="1" applyBorder="1" applyAlignment="1" applyProtection="1">
      <alignment horizontal="right" vertical="center"/>
      <protection hidden="1"/>
    </xf>
    <xf numFmtId="166" fontId="3" fillId="0" borderId="4" xfId="2" applyNumberFormat="1" applyFont="1" applyFill="1" applyBorder="1" applyAlignment="1" applyProtection="1">
      <alignment horizontal="right"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5"/>
  <sheetViews>
    <sheetView showGridLines="0" tabSelected="1" workbookViewId="0">
      <selection activeCell="H6" sqref="H6"/>
    </sheetView>
  </sheetViews>
  <sheetFormatPr defaultColWidth="9.109375" defaultRowHeight="13.2"/>
  <cols>
    <col min="1" max="1" width="1.44140625" style="29" customWidth="1"/>
    <col min="2" max="2" width="70.44140625" style="29" customWidth="1"/>
    <col min="3" max="3" width="12.88671875" style="29" customWidth="1"/>
    <col min="4" max="4" width="6" style="29" customWidth="1"/>
    <col min="5" max="6" width="16.44140625" style="29" customWidth="1"/>
    <col min="7" max="12" width="11.6640625" style="29" customWidth="1"/>
    <col min="13" max="241" width="9.109375" style="29" customWidth="1"/>
    <col min="242" max="16384" width="9.109375" style="29"/>
  </cols>
  <sheetData>
    <row r="1" spans="1:12" ht="15.75" customHeight="1">
      <c r="D1" s="40" t="s">
        <v>53</v>
      </c>
      <c r="E1" s="40"/>
      <c r="F1" s="40"/>
    </row>
    <row r="2" spans="1:12" ht="33.75" customHeight="1">
      <c r="D2" s="41" t="s">
        <v>85</v>
      </c>
      <c r="E2" s="41"/>
      <c r="F2" s="41"/>
    </row>
    <row r="3" spans="1:12" ht="21" customHeight="1">
      <c r="D3" s="41" t="s">
        <v>86</v>
      </c>
      <c r="E3" s="41"/>
      <c r="F3" s="41"/>
    </row>
    <row r="4" spans="1:12" ht="51" customHeight="1">
      <c r="A4" s="7"/>
      <c r="B4" s="39" t="s">
        <v>72</v>
      </c>
      <c r="C4" s="39"/>
      <c r="D4" s="39"/>
      <c r="E4" s="39"/>
      <c r="F4" s="39"/>
      <c r="G4" s="7"/>
      <c r="H4" s="7"/>
      <c r="I4" s="7"/>
      <c r="J4" s="7"/>
      <c r="K4" s="7"/>
      <c r="L4" s="30"/>
    </row>
    <row r="5" spans="1:12" ht="18.75" customHeight="1">
      <c r="A5" s="31" t="s">
        <v>42</v>
      </c>
      <c r="B5" s="6"/>
      <c r="C5" s="30"/>
      <c r="D5" s="11"/>
      <c r="E5" s="12"/>
      <c r="F5" s="13" t="s">
        <v>41</v>
      </c>
      <c r="G5" s="30"/>
      <c r="H5" s="30"/>
      <c r="I5" s="30"/>
      <c r="J5" s="30"/>
      <c r="K5" s="30"/>
      <c r="L5" s="30"/>
    </row>
    <row r="6" spans="1:12" ht="73.5" customHeight="1">
      <c r="A6" s="14"/>
      <c r="B6" s="5" t="s">
        <v>40</v>
      </c>
      <c r="C6" s="5" t="s">
        <v>39</v>
      </c>
      <c r="D6" s="5" t="s">
        <v>38</v>
      </c>
      <c r="E6" s="4" t="s">
        <v>70</v>
      </c>
      <c r="F6" s="4" t="s">
        <v>73</v>
      </c>
      <c r="G6" s="27"/>
      <c r="H6" s="12"/>
      <c r="I6" s="12"/>
      <c r="J6" s="12"/>
      <c r="K6" s="12"/>
      <c r="L6" s="12"/>
    </row>
    <row r="7" spans="1:12" ht="23.25" customHeight="1">
      <c r="A7" s="3"/>
      <c r="B7" s="9" t="s">
        <v>43</v>
      </c>
      <c r="C7" s="21" t="s">
        <v>0</v>
      </c>
      <c r="D7" s="8" t="s">
        <v>0</v>
      </c>
      <c r="E7" s="20">
        <f>E8+E27+E34+E38+E45+E49+E70-0.1</f>
        <v>32090</v>
      </c>
      <c r="F7" s="20">
        <f>F8+F27+F34+F38+F45+F49+F70+0.1</f>
        <v>27491.899999999994</v>
      </c>
      <c r="G7" s="26"/>
      <c r="H7" s="32"/>
      <c r="I7" s="30"/>
      <c r="J7" s="30"/>
      <c r="K7" s="30"/>
      <c r="L7" s="30"/>
    </row>
    <row r="8" spans="1:12" ht="23.25" customHeight="1">
      <c r="A8" s="3"/>
      <c r="B8" s="19" t="s">
        <v>37</v>
      </c>
      <c r="C8" s="21" t="s">
        <v>36</v>
      </c>
      <c r="D8" s="8" t="s">
        <v>0</v>
      </c>
      <c r="E8" s="20">
        <f>E9+E12+E15+E18+E21+E24+0.1</f>
        <v>4823.6000000000004</v>
      </c>
      <c r="F8" s="20">
        <f>F9+F12+F15+F18+F21+F24</f>
        <v>5430.9</v>
      </c>
      <c r="G8" s="25"/>
      <c r="H8" s="32"/>
      <c r="I8" s="30"/>
      <c r="J8" s="30"/>
      <c r="K8" s="30"/>
      <c r="L8" s="30"/>
    </row>
    <row r="9" spans="1:12" ht="37.200000000000003" customHeight="1">
      <c r="A9" s="3"/>
      <c r="B9" s="19" t="s">
        <v>84</v>
      </c>
      <c r="C9" s="34" t="s">
        <v>81</v>
      </c>
      <c r="D9" s="8"/>
      <c r="E9" s="35">
        <v>386.7</v>
      </c>
      <c r="F9" s="36">
        <v>423.7</v>
      </c>
      <c r="G9" s="33"/>
      <c r="H9" s="32"/>
      <c r="I9" s="30"/>
      <c r="J9" s="30"/>
      <c r="K9" s="30"/>
      <c r="L9" s="30"/>
    </row>
    <row r="10" spans="1:12" ht="55.8" customHeight="1">
      <c r="A10" s="3"/>
      <c r="B10" s="19" t="s">
        <v>9</v>
      </c>
      <c r="C10" s="34" t="s">
        <v>81</v>
      </c>
      <c r="D10" s="8" t="s">
        <v>8</v>
      </c>
      <c r="E10" s="35">
        <v>386.7</v>
      </c>
      <c r="F10" s="36">
        <v>423.7</v>
      </c>
      <c r="G10" s="33"/>
      <c r="H10" s="32"/>
      <c r="I10" s="30"/>
      <c r="J10" s="30"/>
      <c r="K10" s="30"/>
      <c r="L10" s="30"/>
    </row>
    <row r="11" spans="1:12" ht="23.25" customHeight="1">
      <c r="A11" s="3"/>
      <c r="B11" s="19" t="s">
        <v>7</v>
      </c>
      <c r="C11" s="34" t="s">
        <v>81</v>
      </c>
      <c r="D11" s="8" t="s">
        <v>6</v>
      </c>
      <c r="E11" s="35">
        <v>386.7</v>
      </c>
      <c r="F11" s="36">
        <v>423.7</v>
      </c>
      <c r="G11" s="33"/>
      <c r="H11" s="32"/>
      <c r="I11" s="30"/>
      <c r="J11" s="30"/>
      <c r="K11" s="30"/>
      <c r="L11" s="30"/>
    </row>
    <row r="12" spans="1:12" ht="29.4" customHeight="1">
      <c r="A12" s="3"/>
      <c r="B12" s="19" t="s">
        <v>83</v>
      </c>
      <c r="C12" s="34" t="s">
        <v>82</v>
      </c>
      <c r="D12" s="8"/>
      <c r="E12" s="35">
        <v>105.5</v>
      </c>
      <c r="F12" s="36">
        <v>105.5</v>
      </c>
      <c r="G12" s="33"/>
      <c r="H12" s="32"/>
      <c r="I12" s="30"/>
      <c r="J12" s="30"/>
      <c r="K12" s="30"/>
      <c r="L12" s="30"/>
    </row>
    <row r="13" spans="1:12" ht="48" customHeight="1">
      <c r="A13" s="3"/>
      <c r="B13" s="19" t="s">
        <v>9</v>
      </c>
      <c r="C13" s="21" t="s">
        <v>82</v>
      </c>
      <c r="D13" s="8" t="s">
        <v>8</v>
      </c>
      <c r="E13" s="35">
        <v>105.5</v>
      </c>
      <c r="F13" s="36">
        <v>105.5</v>
      </c>
      <c r="G13" s="33"/>
      <c r="H13" s="32"/>
      <c r="I13" s="30"/>
      <c r="J13" s="30"/>
      <c r="K13" s="30"/>
      <c r="L13" s="30"/>
    </row>
    <row r="14" spans="1:12" ht="23.25" customHeight="1">
      <c r="A14" s="3"/>
      <c r="B14" s="19" t="s">
        <v>7</v>
      </c>
      <c r="C14" s="21" t="s">
        <v>82</v>
      </c>
      <c r="D14" s="8" t="s">
        <v>6</v>
      </c>
      <c r="E14" s="35">
        <v>105.5</v>
      </c>
      <c r="F14" s="36">
        <v>105.5</v>
      </c>
      <c r="G14" s="33"/>
      <c r="H14" s="32"/>
      <c r="I14" s="30"/>
      <c r="J14" s="30"/>
      <c r="K14" s="30"/>
      <c r="L14" s="30"/>
    </row>
    <row r="15" spans="1:12" s="24" customFormat="1" ht="23.25" customHeight="1">
      <c r="A15" s="17"/>
      <c r="B15" s="22" t="s">
        <v>54</v>
      </c>
      <c r="C15" s="21" t="s">
        <v>55</v>
      </c>
      <c r="D15" s="8" t="s">
        <v>0</v>
      </c>
      <c r="E15" s="18">
        <v>120</v>
      </c>
      <c r="F15" s="18">
        <v>120</v>
      </c>
      <c r="G15" s="23"/>
      <c r="H15" s="23"/>
      <c r="I15" s="23"/>
      <c r="J15" s="23"/>
      <c r="K15" s="23"/>
    </row>
    <row r="16" spans="1:12" s="24" customFormat="1" ht="23.25" customHeight="1">
      <c r="A16" s="17"/>
      <c r="B16" s="16" t="s">
        <v>56</v>
      </c>
      <c r="C16" s="21" t="s">
        <v>55</v>
      </c>
      <c r="D16" s="8" t="s">
        <v>57</v>
      </c>
      <c r="E16" s="18">
        <v>120</v>
      </c>
      <c r="F16" s="18">
        <v>120</v>
      </c>
      <c r="G16" s="23"/>
      <c r="H16" s="23"/>
      <c r="I16" s="23"/>
      <c r="J16" s="23"/>
      <c r="K16" s="23"/>
    </row>
    <row r="17" spans="1:12" s="24" customFormat="1" ht="23.25" customHeight="1">
      <c r="A17" s="17"/>
      <c r="B17" s="16" t="s">
        <v>58</v>
      </c>
      <c r="C17" s="21" t="s">
        <v>55</v>
      </c>
      <c r="D17" s="8" t="s">
        <v>59</v>
      </c>
      <c r="E17" s="18">
        <v>120</v>
      </c>
      <c r="F17" s="18">
        <v>120</v>
      </c>
      <c r="G17" s="23"/>
      <c r="H17" s="23"/>
      <c r="I17" s="23"/>
      <c r="J17" s="23"/>
      <c r="K17" s="23"/>
    </row>
    <row r="18" spans="1:12" s="24" customFormat="1" ht="25.5" customHeight="1">
      <c r="A18" s="17"/>
      <c r="B18" s="16" t="s">
        <v>67</v>
      </c>
      <c r="C18" s="21" t="s">
        <v>62</v>
      </c>
      <c r="D18" s="8"/>
      <c r="E18" s="18">
        <f>E19</f>
        <v>3580</v>
      </c>
      <c r="F18" s="18">
        <f>F19</f>
        <v>3580</v>
      </c>
      <c r="G18" s="23"/>
      <c r="H18" s="23"/>
      <c r="I18" s="23"/>
      <c r="J18" s="23"/>
      <c r="K18" s="23"/>
    </row>
    <row r="19" spans="1:12" s="24" customFormat="1" ht="24" customHeight="1">
      <c r="A19" s="17"/>
      <c r="B19" s="16" t="s">
        <v>20</v>
      </c>
      <c r="C19" s="21" t="s">
        <v>62</v>
      </c>
      <c r="D19" s="8">
        <v>800</v>
      </c>
      <c r="E19" s="18">
        <f>E20</f>
        <v>3580</v>
      </c>
      <c r="F19" s="18">
        <f>F20</f>
        <v>3580</v>
      </c>
      <c r="G19" s="23"/>
      <c r="H19" s="23"/>
      <c r="I19" s="23"/>
      <c r="J19" s="23"/>
      <c r="K19" s="23"/>
    </row>
    <row r="20" spans="1:12" s="24" customFormat="1" ht="34.5" customHeight="1">
      <c r="A20" s="17"/>
      <c r="B20" s="28" t="s">
        <v>71</v>
      </c>
      <c r="C20" s="21" t="s">
        <v>62</v>
      </c>
      <c r="D20" s="8">
        <v>810</v>
      </c>
      <c r="E20" s="18">
        <v>3580</v>
      </c>
      <c r="F20" s="18">
        <v>3580</v>
      </c>
      <c r="G20" s="23"/>
      <c r="H20" s="23"/>
      <c r="I20" s="23"/>
      <c r="J20" s="23"/>
      <c r="K20" s="23"/>
    </row>
    <row r="21" spans="1:12" ht="52.5" customHeight="1">
      <c r="A21" s="3"/>
      <c r="B21" s="19" t="s">
        <v>66</v>
      </c>
      <c r="C21" s="21" t="s">
        <v>61</v>
      </c>
      <c r="D21" s="8" t="s">
        <v>0</v>
      </c>
      <c r="E21" s="20">
        <f>E22</f>
        <v>48.6</v>
      </c>
      <c r="F21" s="20">
        <f>F22</f>
        <v>48.6</v>
      </c>
      <c r="G21" s="2"/>
      <c r="H21" s="30"/>
      <c r="I21" s="30"/>
      <c r="J21" s="30"/>
      <c r="K21" s="30"/>
      <c r="L21" s="30"/>
    </row>
    <row r="22" spans="1:12" ht="36" customHeight="1">
      <c r="A22" s="3"/>
      <c r="B22" s="9" t="s">
        <v>4</v>
      </c>
      <c r="C22" s="21" t="s">
        <v>61</v>
      </c>
      <c r="D22" s="8" t="s">
        <v>3</v>
      </c>
      <c r="E22" s="20">
        <f>E23</f>
        <v>48.6</v>
      </c>
      <c r="F22" s="20">
        <f>F23</f>
        <v>48.6</v>
      </c>
      <c r="G22" s="2"/>
      <c r="H22" s="30"/>
      <c r="I22" s="30"/>
      <c r="J22" s="30"/>
      <c r="K22" s="30"/>
      <c r="L22" s="30"/>
    </row>
    <row r="23" spans="1:12" ht="35.25" customHeight="1">
      <c r="A23" s="3"/>
      <c r="B23" s="9" t="s">
        <v>2</v>
      </c>
      <c r="C23" s="21" t="s">
        <v>61</v>
      </c>
      <c r="D23" s="8" t="s">
        <v>1</v>
      </c>
      <c r="E23" s="20">
        <v>48.6</v>
      </c>
      <c r="F23" s="20">
        <v>48.6</v>
      </c>
      <c r="G23" s="2"/>
      <c r="H23" s="30"/>
      <c r="I23" s="30"/>
      <c r="J23" s="30"/>
      <c r="K23" s="30"/>
      <c r="L23" s="30"/>
    </row>
    <row r="24" spans="1:12" ht="23.25" customHeight="1">
      <c r="A24" s="3"/>
      <c r="B24" s="19" t="s">
        <v>35</v>
      </c>
      <c r="C24" s="21" t="s">
        <v>34</v>
      </c>
      <c r="D24" s="8" t="s">
        <v>0</v>
      </c>
      <c r="E24" s="20">
        <f>E25</f>
        <v>582.70000000000005</v>
      </c>
      <c r="F24" s="20">
        <f>F26</f>
        <v>1153.0999999999999</v>
      </c>
      <c r="G24" s="2"/>
      <c r="H24" s="30"/>
      <c r="I24" s="30"/>
      <c r="J24" s="30"/>
      <c r="K24" s="30"/>
      <c r="L24" s="30"/>
    </row>
    <row r="25" spans="1:12" ht="23.25" customHeight="1">
      <c r="A25" s="3"/>
      <c r="B25" s="9" t="s">
        <v>20</v>
      </c>
      <c r="C25" s="21" t="s">
        <v>34</v>
      </c>
      <c r="D25" s="8" t="s">
        <v>19</v>
      </c>
      <c r="E25" s="20">
        <f>E26</f>
        <v>582.70000000000005</v>
      </c>
      <c r="F25" s="20">
        <f>F26</f>
        <v>1153.0999999999999</v>
      </c>
      <c r="G25" s="2"/>
      <c r="H25" s="30"/>
      <c r="I25" s="30"/>
      <c r="J25" s="30"/>
      <c r="K25" s="30"/>
      <c r="L25" s="30"/>
    </row>
    <row r="26" spans="1:12" ht="23.25" customHeight="1">
      <c r="A26" s="3"/>
      <c r="B26" s="9" t="s">
        <v>16</v>
      </c>
      <c r="C26" s="21" t="s">
        <v>34</v>
      </c>
      <c r="D26" s="8" t="s">
        <v>14</v>
      </c>
      <c r="E26" s="20">
        <v>582.70000000000005</v>
      </c>
      <c r="F26" s="20">
        <v>1153.0999999999999</v>
      </c>
      <c r="G26" s="2"/>
      <c r="H26" s="30"/>
      <c r="I26" s="30"/>
      <c r="J26" s="30"/>
      <c r="K26" s="30"/>
      <c r="L26" s="30"/>
    </row>
    <row r="27" spans="1:12" ht="39" customHeight="1">
      <c r="A27" s="3"/>
      <c r="B27" s="19" t="s">
        <v>60</v>
      </c>
      <c r="C27" s="21" t="s">
        <v>33</v>
      </c>
      <c r="D27" s="8" t="s">
        <v>0</v>
      </c>
      <c r="E27" s="20">
        <f>E28+E31</f>
        <v>49.9</v>
      </c>
      <c r="F27" s="20">
        <f>F28+F31</f>
        <v>49.8</v>
      </c>
      <c r="G27" s="2"/>
      <c r="H27" s="30"/>
      <c r="I27" s="30"/>
      <c r="J27" s="30"/>
      <c r="K27" s="30"/>
      <c r="L27" s="30"/>
    </row>
    <row r="28" spans="1:12" ht="31.5" customHeight="1">
      <c r="A28" s="3"/>
      <c r="B28" s="19" t="s">
        <v>31</v>
      </c>
      <c r="C28" s="21" t="s">
        <v>51</v>
      </c>
      <c r="D28" s="8" t="s">
        <v>0</v>
      </c>
      <c r="E28" s="20">
        <f>E29</f>
        <v>25.9</v>
      </c>
      <c r="F28" s="20">
        <f>F29</f>
        <v>25.8</v>
      </c>
      <c r="G28" s="2"/>
      <c r="H28" s="30"/>
      <c r="I28" s="30"/>
      <c r="J28" s="30"/>
      <c r="K28" s="30"/>
      <c r="L28" s="30"/>
    </row>
    <row r="29" spans="1:12" ht="45" customHeight="1">
      <c r="A29" s="3"/>
      <c r="B29" s="9" t="s">
        <v>9</v>
      </c>
      <c r="C29" s="21" t="s">
        <v>51</v>
      </c>
      <c r="D29" s="8" t="s">
        <v>8</v>
      </c>
      <c r="E29" s="20">
        <f>E30</f>
        <v>25.9</v>
      </c>
      <c r="F29" s="20">
        <f>F30</f>
        <v>25.8</v>
      </c>
      <c r="G29" s="2"/>
      <c r="H29" s="30"/>
      <c r="I29" s="30"/>
      <c r="J29" s="30"/>
      <c r="K29" s="30"/>
      <c r="L29" s="30"/>
    </row>
    <row r="30" spans="1:12" ht="23.25" customHeight="1">
      <c r="A30" s="3"/>
      <c r="B30" s="9" t="s">
        <v>7</v>
      </c>
      <c r="C30" s="21" t="s">
        <v>51</v>
      </c>
      <c r="D30" s="8" t="s">
        <v>6</v>
      </c>
      <c r="E30" s="20">
        <v>25.9</v>
      </c>
      <c r="F30" s="20">
        <v>25.8</v>
      </c>
      <c r="G30" s="2"/>
      <c r="H30" s="30"/>
      <c r="I30" s="30"/>
      <c r="J30" s="30"/>
      <c r="K30" s="30"/>
      <c r="L30" s="30"/>
    </row>
    <row r="31" spans="1:12" ht="32.25" customHeight="1">
      <c r="A31" s="3"/>
      <c r="B31" s="19" t="s">
        <v>30</v>
      </c>
      <c r="C31" s="21" t="s">
        <v>52</v>
      </c>
      <c r="D31" s="8" t="s">
        <v>0</v>
      </c>
      <c r="E31" s="20">
        <f>E32</f>
        <v>24</v>
      </c>
      <c r="F31" s="20">
        <f>F32</f>
        <v>24</v>
      </c>
      <c r="G31" s="2"/>
      <c r="H31" s="30"/>
      <c r="I31" s="30"/>
      <c r="J31" s="30"/>
      <c r="K31" s="30"/>
      <c r="L31" s="30"/>
    </row>
    <row r="32" spans="1:12" ht="46.5" customHeight="1">
      <c r="A32" s="3"/>
      <c r="B32" s="9" t="s">
        <v>9</v>
      </c>
      <c r="C32" s="21" t="s">
        <v>52</v>
      </c>
      <c r="D32" s="8" t="s">
        <v>8</v>
      </c>
      <c r="E32" s="20">
        <f>E33</f>
        <v>24</v>
      </c>
      <c r="F32" s="20">
        <f>F33</f>
        <v>24</v>
      </c>
      <c r="G32" s="2"/>
      <c r="H32" s="30"/>
      <c r="I32" s="30"/>
      <c r="J32" s="30"/>
      <c r="K32" s="30"/>
      <c r="L32" s="30"/>
    </row>
    <row r="33" spans="1:12" ht="23.25" customHeight="1">
      <c r="A33" s="3"/>
      <c r="B33" s="9" t="s">
        <v>7</v>
      </c>
      <c r="C33" s="21" t="s">
        <v>52</v>
      </c>
      <c r="D33" s="8" t="s">
        <v>6</v>
      </c>
      <c r="E33" s="20">
        <v>24</v>
      </c>
      <c r="F33" s="20">
        <v>24</v>
      </c>
      <c r="G33" s="2"/>
      <c r="H33" s="30"/>
      <c r="I33" s="30"/>
      <c r="J33" s="30"/>
      <c r="K33" s="30"/>
      <c r="L33" s="30"/>
    </row>
    <row r="34" spans="1:12" ht="47.25" customHeight="1">
      <c r="A34" s="3"/>
      <c r="B34" s="22" t="s">
        <v>74</v>
      </c>
      <c r="C34" s="21" t="s">
        <v>32</v>
      </c>
      <c r="D34" s="8" t="s">
        <v>0</v>
      </c>
      <c r="E34" s="18">
        <f>E35</f>
        <v>200.7</v>
      </c>
      <c r="F34" s="18">
        <f t="shared" ref="E34:F36" si="0">F35</f>
        <v>200.7</v>
      </c>
      <c r="G34" s="2"/>
      <c r="H34" s="10"/>
      <c r="I34" s="30"/>
      <c r="J34" s="30"/>
      <c r="K34" s="30"/>
      <c r="L34" s="30"/>
    </row>
    <row r="35" spans="1:12" ht="30" customHeight="1">
      <c r="A35" s="3"/>
      <c r="B35" s="22" t="s">
        <v>75</v>
      </c>
      <c r="C35" s="21" t="s">
        <v>76</v>
      </c>
      <c r="D35" s="8" t="s">
        <v>0</v>
      </c>
      <c r="E35" s="18">
        <f t="shared" si="0"/>
        <v>200.7</v>
      </c>
      <c r="F35" s="18">
        <f t="shared" si="0"/>
        <v>200.7</v>
      </c>
      <c r="G35" s="2"/>
      <c r="H35" s="30"/>
      <c r="I35" s="30"/>
      <c r="J35" s="30"/>
      <c r="K35" s="30"/>
      <c r="L35" s="30"/>
    </row>
    <row r="36" spans="1:12" ht="30.75" customHeight="1">
      <c r="A36" s="3"/>
      <c r="B36" s="16" t="s">
        <v>4</v>
      </c>
      <c r="C36" s="21" t="s">
        <v>76</v>
      </c>
      <c r="D36" s="8" t="s">
        <v>3</v>
      </c>
      <c r="E36" s="18">
        <f t="shared" si="0"/>
        <v>200.7</v>
      </c>
      <c r="F36" s="18">
        <f t="shared" si="0"/>
        <v>200.7</v>
      </c>
      <c r="G36" s="2"/>
      <c r="H36" s="30"/>
      <c r="I36" s="30"/>
      <c r="J36" s="30"/>
      <c r="K36" s="30"/>
      <c r="L36" s="30"/>
    </row>
    <row r="37" spans="1:12" ht="35.25" customHeight="1">
      <c r="A37" s="3"/>
      <c r="B37" s="16" t="s">
        <v>2</v>
      </c>
      <c r="C37" s="21" t="s">
        <v>76</v>
      </c>
      <c r="D37" s="8" t="s">
        <v>1</v>
      </c>
      <c r="E37" s="18">
        <v>200.7</v>
      </c>
      <c r="F37" s="18">
        <v>200.7</v>
      </c>
      <c r="G37" s="2"/>
      <c r="H37" s="30"/>
      <c r="I37" s="30"/>
      <c r="J37" s="30"/>
      <c r="K37" s="30"/>
      <c r="L37" s="30"/>
    </row>
    <row r="38" spans="1:12" ht="35.25" customHeight="1">
      <c r="A38" s="3"/>
      <c r="B38" s="22" t="s">
        <v>78</v>
      </c>
      <c r="C38" s="21" t="s">
        <v>77</v>
      </c>
      <c r="D38" s="8" t="s">
        <v>0</v>
      </c>
      <c r="E38" s="18">
        <f>E39+E42+0.1</f>
        <v>4410.5</v>
      </c>
      <c r="F38" s="18">
        <f>F40+F42</f>
        <v>22.4</v>
      </c>
      <c r="G38" s="42"/>
      <c r="H38" s="43"/>
      <c r="I38" s="43"/>
      <c r="J38" s="43"/>
      <c r="K38" s="43"/>
      <c r="L38" s="30"/>
    </row>
    <row r="39" spans="1:12" ht="49.8" customHeight="1">
      <c r="A39" s="3"/>
      <c r="B39" s="16" t="s">
        <v>69</v>
      </c>
      <c r="C39" s="21" t="s">
        <v>68</v>
      </c>
      <c r="D39" s="8"/>
      <c r="E39" s="18">
        <f>E40</f>
        <v>4388</v>
      </c>
      <c r="F39" s="18">
        <v>0</v>
      </c>
      <c r="G39" s="37"/>
      <c r="H39" s="38"/>
      <c r="I39" s="38"/>
      <c r="J39" s="38"/>
      <c r="K39" s="38"/>
      <c r="L39" s="30"/>
    </row>
    <row r="40" spans="1:12" ht="35.25" customHeight="1">
      <c r="A40" s="3"/>
      <c r="B40" s="16" t="s">
        <v>4</v>
      </c>
      <c r="C40" s="21" t="s">
        <v>68</v>
      </c>
      <c r="D40" s="8" t="s">
        <v>3</v>
      </c>
      <c r="E40" s="18">
        <f>E41</f>
        <v>4388</v>
      </c>
      <c r="F40" s="18">
        <v>0</v>
      </c>
      <c r="G40" s="2"/>
      <c r="H40" s="30"/>
      <c r="I40" s="30"/>
      <c r="J40" s="30"/>
      <c r="K40" s="30"/>
      <c r="L40" s="30"/>
    </row>
    <row r="41" spans="1:12" ht="35.25" customHeight="1">
      <c r="A41" s="3"/>
      <c r="B41" s="16" t="s">
        <v>2</v>
      </c>
      <c r="C41" s="21" t="s">
        <v>68</v>
      </c>
      <c r="D41" s="8" t="s">
        <v>1</v>
      </c>
      <c r="E41" s="18">
        <v>4388</v>
      </c>
      <c r="F41" s="18">
        <v>0</v>
      </c>
      <c r="G41" s="2"/>
      <c r="H41" s="30"/>
      <c r="I41" s="30"/>
      <c r="J41" s="30"/>
      <c r="K41" s="30"/>
      <c r="L41" s="30"/>
    </row>
    <row r="42" spans="1:12" ht="35.25" customHeight="1">
      <c r="A42" s="3"/>
      <c r="B42" s="22" t="s">
        <v>79</v>
      </c>
      <c r="C42" s="21" t="s">
        <v>80</v>
      </c>
      <c r="D42" s="8" t="s">
        <v>0</v>
      </c>
      <c r="E42" s="18">
        <v>22.4</v>
      </c>
      <c r="F42" s="18">
        <v>22.4</v>
      </c>
      <c r="G42" s="2"/>
      <c r="H42" s="30"/>
      <c r="I42" s="30"/>
      <c r="J42" s="30"/>
      <c r="K42" s="30"/>
      <c r="L42" s="30"/>
    </row>
    <row r="43" spans="1:12" ht="35.25" customHeight="1">
      <c r="A43" s="3"/>
      <c r="B43" s="16" t="s">
        <v>4</v>
      </c>
      <c r="C43" s="21" t="s">
        <v>80</v>
      </c>
      <c r="D43" s="8" t="s">
        <v>3</v>
      </c>
      <c r="E43" s="18">
        <v>22.4</v>
      </c>
      <c r="F43" s="18">
        <v>22.4</v>
      </c>
      <c r="G43" s="2"/>
      <c r="H43" s="30"/>
      <c r="I43" s="30"/>
      <c r="J43" s="30"/>
      <c r="K43" s="30"/>
      <c r="L43" s="30"/>
    </row>
    <row r="44" spans="1:12" ht="35.25" customHeight="1">
      <c r="A44" s="3"/>
      <c r="B44" s="16" t="s">
        <v>2</v>
      </c>
      <c r="C44" s="21" t="s">
        <v>80</v>
      </c>
      <c r="D44" s="8" t="s">
        <v>1</v>
      </c>
      <c r="E44" s="18">
        <v>22.4</v>
      </c>
      <c r="F44" s="18">
        <v>22.4</v>
      </c>
      <c r="G44" s="2"/>
      <c r="H44" s="30"/>
      <c r="I44" s="30"/>
      <c r="J44" s="30"/>
      <c r="K44" s="30"/>
      <c r="L44" s="30"/>
    </row>
    <row r="45" spans="1:12" ht="29.25" customHeight="1">
      <c r="A45" s="3"/>
      <c r="B45" s="19" t="s">
        <v>50</v>
      </c>
      <c r="C45" s="21" t="s">
        <v>29</v>
      </c>
      <c r="D45" s="8" t="s">
        <v>0</v>
      </c>
      <c r="E45" s="20">
        <v>1598.1</v>
      </c>
      <c r="F45" s="20">
        <f>F46</f>
        <v>1560.7</v>
      </c>
      <c r="G45" s="2"/>
      <c r="H45" s="30"/>
      <c r="I45" s="30"/>
      <c r="J45" s="30"/>
      <c r="K45" s="30"/>
      <c r="L45" s="30"/>
    </row>
    <row r="46" spans="1:12" ht="23.25" customHeight="1">
      <c r="A46" s="3"/>
      <c r="B46" s="19" t="s">
        <v>5</v>
      </c>
      <c r="C46" s="21" t="s">
        <v>28</v>
      </c>
      <c r="D46" s="8" t="s">
        <v>0</v>
      </c>
      <c r="E46" s="20">
        <v>1598.1</v>
      </c>
      <c r="F46" s="20">
        <f>F47</f>
        <v>1560.7</v>
      </c>
      <c r="G46" s="2"/>
      <c r="H46" s="30"/>
      <c r="I46" s="30"/>
      <c r="J46" s="30"/>
      <c r="K46" s="30"/>
      <c r="L46" s="30"/>
    </row>
    <row r="47" spans="1:12" ht="29.25" customHeight="1">
      <c r="A47" s="3"/>
      <c r="B47" s="9" t="s">
        <v>4</v>
      </c>
      <c r="C47" s="21" t="s">
        <v>28</v>
      </c>
      <c r="D47" s="8" t="s">
        <v>3</v>
      </c>
      <c r="E47" s="20">
        <v>1598.1</v>
      </c>
      <c r="F47" s="20">
        <f>F48</f>
        <v>1560.7</v>
      </c>
      <c r="G47" s="2"/>
      <c r="H47" s="30"/>
      <c r="I47" s="30"/>
      <c r="J47" s="30"/>
      <c r="K47" s="30"/>
      <c r="L47" s="30"/>
    </row>
    <row r="48" spans="1:12" ht="30.75" customHeight="1">
      <c r="A48" s="3"/>
      <c r="B48" s="9" t="s">
        <v>2</v>
      </c>
      <c r="C48" s="21" t="s">
        <v>28</v>
      </c>
      <c r="D48" s="8" t="s">
        <v>1</v>
      </c>
      <c r="E48" s="20">
        <v>1598.1</v>
      </c>
      <c r="F48" s="20">
        <v>1560.7</v>
      </c>
      <c r="G48" s="2"/>
      <c r="H48" s="30"/>
      <c r="I48" s="30"/>
      <c r="J48" s="30"/>
      <c r="K48" s="30"/>
      <c r="L48" s="30"/>
    </row>
    <row r="49" spans="1:12" ht="32.25" customHeight="1">
      <c r="A49" s="3"/>
      <c r="B49" s="19" t="s">
        <v>27</v>
      </c>
      <c r="C49" s="21" t="s">
        <v>26</v>
      </c>
      <c r="D49" s="8" t="s">
        <v>0</v>
      </c>
      <c r="E49" s="20">
        <f>E50+E55+E59+E62+E67-0.1</f>
        <v>20144.8</v>
      </c>
      <c r="F49" s="20">
        <f>F50+F55+F59+F62+F67</f>
        <v>19363.299999999996</v>
      </c>
      <c r="G49" s="2"/>
      <c r="H49" s="30"/>
      <c r="I49" s="30"/>
      <c r="J49" s="30"/>
      <c r="K49" s="30"/>
      <c r="L49" s="30"/>
    </row>
    <row r="50" spans="1:12" ht="30.75" customHeight="1">
      <c r="A50" s="3"/>
      <c r="B50" s="19" t="s">
        <v>25</v>
      </c>
      <c r="C50" s="21" t="s">
        <v>22</v>
      </c>
      <c r="D50" s="8" t="s">
        <v>0</v>
      </c>
      <c r="E50" s="20">
        <f>E51+E53</f>
        <v>9007.2999999999993</v>
      </c>
      <c r="F50" s="20">
        <f>F51+F53</f>
        <v>9282.5999999999985</v>
      </c>
      <c r="G50" s="2"/>
      <c r="H50" s="30"/>
      <c r="I50" s="30"/>
      <c r="J50" s="30"/>
      <c r="K50" s="30"/>
      <c r="L50" s="30"/>
    </row>
    <row r="51" spans="1:12" ht="45.75" customHeight="1">
      <c r="A51" s="3"/>
      <c r="B51" s="9" t="s">
        <v>9</v>
      </c>
      <c r="C51" s="21" t="s">
        <v>22</v>
      </c>
      <c r="D51" s="8" t="s">
        <v>8</v>
      </c>
      <c r="E51" s="20">
        <f>E52</f>
        <v>6795.1</v>
      </c>
      <c r="F51" s="20">
        <f>F52</f>
        <v>7054.9</v>
      </c>
      <c r="G51" s="2"/>
      <c r="H51" s="30"/>
      <c r="I51" s="30"/>
      <c r="J51" s="30"/>
      <c r="K51" s="30"/>
      <c r="L51" s="30"/>
    </row>
    <row r="52" spans="1:12" ht="23.25" customHeight="1">
      <c r="A52" s="3"/>
      <c r="B52" s="9" t="s">
        <v>24</v>
      </c>
      <c r="C52" s="21" t="s">
        <v>22</v>
      </c>
      <c r="D52" s="8" t="s">
        <v>23</v>
      </c>
      <c r="E52" s="20">
        <v>6795.1</v>
      </c>
      <c r="F52" s="20">
        <v>7054.9</v>
      </c>
      <c r="G52" s="2"/>
      <c r="H52" s="30"/>
      <c r="I52" s="30"/>
      <c r="J52" s="30"/>
      <c r="K52" s="30"/>
      <c r="L52" s="30"/>
    </row>
    <row r="53" spans="1:12" ht="31.5" customHeight="1">
      <c r="A53" s="3"/>
      <c r="B53" s="9" t="s">
        <v>4</v>
      </c>
      <c r="C53" s="21" t="s">
        <v>22</v>
      </c>
      <c r="D53" s="8" t="s">
        <v>3</v>
      </c>
      <c r="E53" s="20">
        <v>2212.1999999999998</v>
      </c>
      <c r="F53" s="20">
        <f>F54</f>
        <v>2227.6999999999998</v>
      </c>
      <c r="G53" s="2"/>
      <c r="H53" s="30"/>
      <c r="I53" s="30"/>
      <c r="J53" s="30"/>
      <c r="K53" s="30"/>
      <c r="L53" s="30"/>
    </row>
    <row r="54" spans="1:12" ht="30.75" customHeight="1">
      <c r="A54" s="3"/>
      <c r="B54" s="9" t="s">
        <v>2</v>
      </c>
      <c r="C54" s="21" t="s">
        <v>22</v>
      </c>
      <c r="D54" s="8" t="s">
        <v>1</v>
      </c>
      <c r="E54" s="20">
        <v>2212.1999999999998</v>
      </c>
      <c r="F54" s="20">
        <v>2227.6999999999998</v>
      </c>
      <c r="G54" s="2"/>
      <c r="H54" s="30"/>
      <c r="I54" s="30"/>
      <c r="J54" s="30"/>
      <c r="K54" s="30"/>
      <c r="L54" s="30"/>
    </row>
    <row r="55" spans="1:12" ht="30" customHeight="1">
      <c r="A55" s="3"/>
      <c r="B55" s="19" t="s">
        <v>21</v>
      </c>
      <c r="C55" s="21" t="s">
        <v>15</v>
      </c>
      <c r="D55" s="8" t="s">
        <v>0</v>
      </c>
      <c r="E55" s="20">
        <f>E56</f>
        <v>87</v>
      </c>
      <c r="F55" s="20">
        <f>F56</f>
        <v>87</v>
      </c>
      <c r="G55" s="2"/>
      <c r="H55" s="30"/>
      <c r="I55" s="30"/>
      <c r="J55" s="30"/>
      <c r="K55" s="30"/>
      <c r="L55" s="30"/>
    </row>
    <row r="56" spans="1:12" ht="23.25" customHeight="1">
      <c r="A56" s="3"/>
      <c r="B56" s="9" t="s">
        <v>20</v>
      </c>
      <c r="C56" s="21" t="s">
        <v>15</v>
      </c>
      <c r="D56" s="8" t="s">
        <v>19</v>
      </c>
      <c r="E56" s="20">
        <f>E57+E58</f>
        <v>87</v>
      </c>
      <c r="F56" s="20">
        <f>F57+F58</f>
        <v>87</v>
      </c>
      <c r="G56" s="2"/>
      <c r="H56" s="30"/>
      <c r="I56" s="30"/>
      <c r="J56" s="30"/>
      <c r="K56" s="30"/>
      <c r="L56" s="30"/>
    </row>
    <row r="57" spans="1:12" ht="23.25" customHeight="1">
      <c r="A57" s="3"/>
      <c r="B57" s="9" t="s">
        <v>18</v>
      </c>
      <c r="C57" s="21" t="s">
        <v>15</v>
      </c>
      <c r="D57" s="8" t="s">
        <v>17</v>
      </c>
      <c r="E57" s="20">
        <v>37</v>
      </c>
      <c r="F57" s="20">
        <v>37</v>
      </c>
      <c r="G57" s="2"/>
      <c r="H57" s="30"/>
      <c r="I57" s="30"/>
      <c r="J57" s="30"/>
      <c r="K57" s="30"/>
      <c r="L57" s="30"/>
    </row>
    <row r="58" spans="1:12" ht="23.25" customHeight="1">
      <c r="A58" s="3"/>
      <c r="B58" s="9" t="s">
        <v>16</v>
      </c>
      <c r="C58" s="21" t="s">
        <v>15</v>
      </c>
      <c r="D58" s="8" t="s">
        <v>14</v>
      </c>
      <c r="E58" s="20">
        <v>50</v>
      </c>
      <c r="F58" s="20">
        <v>50</v>
      </c>
      <c r="G58" s="2"/>
      <c r="H58" s="30"/>
      <c r="I58" s="30"/>
      <c r="J58" s="30"/>
      <c r="K58" s="30"/>
      <c r="L58" s="30"/>
    </row>
    <row r="59" spans="1:12" ht="23.25" customHeight="1">
      <c r="A59" s="3"/>
      <c r="B59" s="19" t="s">
        <v>13</v>
      </c>
      <c r="C59" s="21" t="s">
        <v>12</v>
      </c>
      <c r="D59" s="8" t="s">
        <v>0</v>
      </c>
      <c r="E59" s="20">
        <f>E60</f>
        <v>2393.8000000000002</v>
      </c>
      <c r="F59" s="20">
        <f>F60</f>
        <v>2393.8000000000002</v>
      </c>
      <c r="G59" s="2"/>
      <c r="H59" s="30"/>
      <c r="I59" s="30"/>
      <c r="J59" s="30"/>
      <c r="K59" s="30"/>
      <c r="L59" s="30"/>
    </row>
    <row r="60" spans="1:12" ht="49.5" customHeight="1">
      <c r="A60" s="3"/>
      <c r="B60" s="9" t="s">
        <v>9</v>
      </c>
      <c r="C60" s="21" t="s">
        <v>12</v>
      </c>
      <c r="D60" s="8" t="s">
        <v>8</v>
      </c>
      <c r="E60" s="20">
        <f>E61</f>
        <v>2393.8000000000002</v>
      </c>
      <c r="F60" s="20">
        <f>F61</f>
        <v>2393.8000000000002</v>
      </c>
      <c r="G60" s="2"/>
      <c r="H60" s="30"/>
      <c r="I60" s="30"/>
      <c r="J60" s="30"/>
      <c r="K60" s="30"/>
      <c r="L60" s="30"/>
    </row>
    <row r="61" spans="1:12" ht="23.25" customHeight="1">
      <c r="A61" s="3"/>
      <c r="B61" s="9" t="s">
        <v>7</v>
      </c>
      <c r="C61" s="21" t="s">
        <v>12</v>
      </c>
      <c r="D61" s="8" t="s">
        <v>6</v>
      </c>
      <c r="E61" s="20">
        <v>2393.8000000000002</v>
      </c>
      <c r="F61" s="20">
        <v>2393.8000000000002</v>
      </c>
      <c r="G61" s="2"/>
      <c r="H61" s="30"/>
      <c r="I61" s="30"/>
      <c r="J61" s="30"/>
      <c r="K61" s="30"/>
      <c r="L61" s="30"/>
    </row>
    <row r="62" spans="1:12" ht="23.25" customHeight="1">
      <c r="A62" s="3"/>
      <c r="B62" s="19" t="s">
        <v>11</v>
      </c>
      <c r="C62" s="21" t="s">
        <v>10</v>
      </c>
      <c r="D62" s="8" t="s">
        <v>0</v>
      </c>
      <c r="E62" s="20">
        <f>E63+E65</f>
        <v>8606.7999999999993</v>
      </c>
      <c r="F62" s="20">
        <f>F63+F65</f>
        <v>7524.9</v>
      </c>
      <c r="G62" s="2"/>
      <c r="H62" s="30"/>
      <c r="I62" s="30"/>
      <c r="J62" s="30"/>
      <c r="K62" s="30"/>
      <c r="L62" s="30"/>
    </row>
    <row r="63" spans="1:12" ht="49.5" customHeight="1">
      <c r="A63" s="3"/>
      <c r="B63" s="9" t="s">
        <v>9</v>
      </c>
      <c r="C63" s="21" t="s">
        <v>10</v>
      </c>
      <c r="D63" s="8" t="s">
        <v>8</v>
      </c>
      <c r="E63" s="20">
        <f>E64</f>
        <v>8458.7999999999993</v>
      </c>
      <c r="F63" s="20">
        <f>F64</f>
        <v>7376.9</v>
      </c>
      <c r="G63" s="2"/>
      <c r="H63" s="30"/>
      <c r="I63" s="30"/>
      <c r="J63" s="30"/>
      <c r="K63" s="30"/>
      <c r="L63" s="30"/>
    </row>
    <row r="64" spans="1:12" ht="23.25" customHeight="1">
      <c r="A64" s="3"/>
      <c r="B64" s="9" t="s">
        <v>7</v>
      </c>
      <c r="C64" s="21" t="s">
        <v>10</v>
      </c>
      <c r="D64" s="8" t="s">
        <v>6</v>
      </c>
      <c r="E64" s="20">
        <v>8458.7999999999993</v>
      </c>
      <c r="F64" s="20">
        <v>7376.9</v>
      </c>
      <c r="G64" s="2"/>
      <c r="H64" s="30"/>
      <c r="I64" s="30"/>
      <c r="J64" s="30"/>
      <c r="K64" s="30"/>
      <c r="L64" s="30"/>
    </row>
    <row r="65" spans="1:12" ht="29.25" customHeight="1">
      <c r="A65" s="3"/>
      <c r="B65" s="9" t="s">
        <v>4</v>
      </c>
      <c r="C65" s="21" t="s">
        <v>10</v>
      </c>
      <c r="D65" s="8" t="s">
        <v>3</v>
      </c>
      <c r="E65" s="20">
        <f>E66</f>
        <v>148</v>
      </c>
      <c r="F65" s="20">
        <f>F66</f>
        <v>148</v>
      </c>
      <c r="G65" s="2"/>
      <c r="H65" s="30"/>
      <c r="I65" s="30"/>
      <c r="J65" s="30"/>
      <c r="K65" s="30"/>
      <c r="L65" s="30"/>
    </row>
    <row r="66" spans="1:12" ht="31.5" customHeight="1">
      <c r="A66" s="3"/>
      <c r="B66" s="9" t="s">
        <v>2</v>
      </c>
      <c r="C66" s="21" t="s">
        <v>10</v>
      </c>
      <c r="D66" s="8" t="s">
        <v>1</v>
      </c>
      <c r="E66" s="20">
        <v>148</v>
      </c>
      <c r="F66" s="20">
        <v>148</v>
      </c>
      <c r="G66" s="2"/>
      <c r="H66" s="30"/>
      <c r="I66" s="30"/>
      <c r="J66" s="30"/>
      <c r="K66" s="30"/>
      <c r="L66" s="30"/>
    </row>
    <row r="67" spans="1:12" s="24" customFormat="1" ht="48.75" customHeight="1">
      <c r="A67" s="17"/>
      <c r="B67" s="22" t="s">
        <v>63</v>
      </c>
      <c r="C67" s="21" t="s">
        <v>64</v>
      </c>
      <c r="D67" s="8" t="s">
        <v>0</v>
      </c>
      <c r="E67" s="18">
        <f>E68</f>
        <v>50</v>
      </c>
      <c r="F67" s="20">
        <f>F68</f>
        <v>75</v>
      </c>
      <c r="G67" s="23"/>
      <c r="H67" s="23"/>
      <c r="I67" s="23"/>
      <c r="J67" s="23"/>
      <c r="K67" s="23"/>
    </row>
    <row r="68" spans="1:12" s="24" customFormat="1" ht="29.25" customHeight="1">
      <c r="A68" s="17"/>
      <c r="B68" s="16" t="s">
        <v>4</v>
      </c>
      <c r="C68" s="21" t="s">
        <v>64</v>
      </c>
      <c r="D68" s="8" t="s">
        <v>3</v>
      </c>
      <c r="E68" s="18">
        <f>E69</f>
        <v>50</v>
      </c>
      <c r="F68" s="20">
        <v>75</v>
      </c>
      <c r="G68" s="23"/>
      <c r="H68" s="23"/>
      <c r="I68" s="23"/>
      <c r="J68" s="23"/>
      <c r="K68" s="23"/>
    </row>
    <row r="69" spans="1:12" s="24" customFormat="1" ht="31.5" customHeight="1">
      <c r="A69" s="17"/>
      <c r="B69" s="22" t="s">
        <v>65</v>
      </c>
      <c r="C69" s="21" t="s">
        <v>64</v>
      </c>
      <c r="D69" s="8" t="s">
        <v>1</v>
      </c>
      <c r="E69" s="18">
        <v>50</v>
      </c>
      <c r="F69" s="20">
        <v>75</v>
      </c>
      <c r="G69" s="23"/>
      <c r="H69" s="23"/>
      <c r="I69" s="23"/>
      <c r="J69" s="23"/>
      <c r="K69" s="23"/>
    </row>
    <row r="70" spans="1:12" ht="42.75" customHeight="1">
      <c r="A70" s="3"/>
      <c r="B70" s="22" t="s">
        <v>46</v>
      </c>
      <c r="C70" s="21" t="s">
        <v>44</v>
      </c>
      <c r="D70" s="8" t="s">
        <v>0</v>
      </c>
      <c r="E70" s="20">
        <f t="shared" ref="E70:F72" si="1">E71</f>
        <v>862.5</v>
      </c>
      <c r="F70" s="20">
        <f t="shared" si="1"/>
        <v>864</v>
      </c>
      <c r="G70" s="2"/>
      <c r="H70" s="30"/>
      <c r="I70" s="30"/>
      <c r="J70" s="30"/>
      <c r="K70" s="30"/>
      <c r="L70" s="30"/>
    </row>
    <row r="71" spans="1:12" ht="60" customHeight="1">
      <c r="A71" s="3"/>
      <c r="B71" s="22" t="s">
        <v>47</v>
      </c>
      <c r="C71" s="21" t="s">
        <v>45</v>
      </c>
      <c r="D71" s="8" t="s">
        <v>0</v>
      </c>
      <c r="E71" s="20">
        <f t="shared" si="1"/>
        <v>862.5</v>
      </c>
      <c r="F71" s="20">
        <f t="shared" si="1"/>
        <v>864</v>
      </c>
      <c r="G71" s="2"/>
      <c r="H71" s="30"/>
      <c r="I71" s="30"/>
      <c r="J71" s="30"/>
      <c r="K71" s="30"/>
      <c r="L71" s="30"/>
    </row>
    <row r="72" spans="1:12" ht="38.25" customHeight="1">
      <c r="A72" s="3"/>
      <c r="B72" s="16" t="s">
        <v>48</v>
      </c>
      <c r="C72" s="21" t="s">
        <v>45</v>
      </c>
      <c r="D72" s="8">
        <v>500</v>
      </c>
      <c r="E72" s="20">
        <f t="shared" si="1"/>
        <v>862.5</v>
      </c>
      <c r="F72" s="20">
        <f t="shared" si="1"/>
        <v>864</v>
      </c>
      <c r="G72" s="2"/>
      <c r="H72" s="30"/>
      <c r="I72" s="30"/>
      <c r="J72" s="30"/>
      <c r="K72" s="30"/>
      <c r="L72" s="30"/>
    </row>
    <row r="73" spans="1:12" ht="23.25" customHeight="1">
      <c r="A73" s="3"/>
      <c r="B73" s="16" t="s">
        <v>49</v>
      </c>
      <c r="C73" s="21" t="s">
        <v>45</v>
      </c>
      <c r="D73" s="8">
        <v>540</v>
      </c>
      <c r="E73" s="20">
        <v>862.5</v>
      </c>
      <c r="F73" s="20">
        <v>864</v>
      </c>
      <c r="G73" s="2"/>
      <c r="H73" s="30"/>
      <c r="I73" s="30"/>
      <c r="J73" s="30"/>
      <c r="K73" s="30"/>
      <c r="L73" s="30"/>
    </row>
    <row r="74" spans="1:12" ht="25.5" customHeight="1">
      <c r="A74" s="1"/>
      <c r="B74" s="15"/>
      <c r="C74" s="11"/>
      <c r="D74" s="11"/>
      <c r="E74" s="12"/>
      <c r="F74" s="12"/>
      <c r="G74" s="30"/>
      <c r="H74" s="30"/>
      <c r="I74" s="30"/>
      <c r="J74" s="30"/>
      <c r="K74" s="30"/>
      <c r="L74" s="30"/>
    </row>
    <row r="75" spans="1:12" ht="11.25" customHeight="1">
      <c r="A75" s="1"/>
      <c r="B75" s="15"/>
      <c r="C75" s="11"/>
      <c r="D75" s="11"/>
      <c r="E75" s="12"/>
      <c r="F75" s="12"/>
      <c r="G75" s="30"/>
      <c r="H75" s="30"/>
      <c r="I75" s="30"/>
      <c r="J75" s="30"/>
      <c r="K75" s="30"/>
      <c r="L75" s="30"/>
    </row>
  </sheetData>
  <mergeCells count="5">
    <mergeCell ref="B4:F4"/>
    <mergeCell ref="D1:F1"/>
    <mergeCell ref="D2:F2"/>
    <mergeCell ref="D3:F3"/>
    <mergeCell ref="G38:K38"/>
  </mergeCells>
  <pageMargins left="0.39370078740157483" right="0.39370078740157483" top="0.35433070866141736" bottom="0.27559055118110237" header="0.15748031496062992" footer="0.51181102362204722"/>
  <pageSetup paperSize="9" scale="72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2023-11-16T13:17:55Z</cp:lastPrinted>
  <dcterms:created xsi:type="dcterms:W3CDTF">2020-12-01T09:24:08Z</dcterms:created>
  <dcterms:modified xsi:type="dcterms:W3CDTF">2023-12-25T11:16:50Z</dcterms:modified>
</cp:coreProperties>
</file>