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19440" windowHeight="13176"/>
  </bookViews>
  <sheets>
    <sheet name="Бюджет_4" sheetId="1" r:id="rId1"/>
  </sheets>
  <definedNames>
    <definedName name="_xlnm.Print_Titles" localSheetId="0">Бюджет_4!$7:$7</definedName>
  </definedNames>
  <calcPr calcId="125725" calcOnSave="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8" i="1"/>
  <c r="E9"/>
  <c r="E119"/>
  <c r="E118" s="1"/>
  <c r="E17"/>
  <c r="E16" s="1"/>
  <c r="E35"/>
  <c r="E34" s="1"/>
  <c r="E32"/>
  <c r="E31" s="1"/>
  <c r="E125"/>
  <c r="E124" s="1"/>
  <c r="E122"/>
  <c r="E121" s="1"/>
  <c r="E116"/>
  <c r="E115" s="1"/>
  <c r="E55"/>
  <c r="E54" s="1"/>
  <c r="E81"/>
  <c r="E80" s="1"/>
  <c r="E19" l="1"/>
  <c r="E96"/>
  <c r="E95" s="1"/>
  <c r="E113"/>
  <c r="E112" s="1"/>
  <c r="E93"/>
  <c r="E26"/>
  <c r="E25" s="1"/>
  <c r="E14"/>
  <c r="E13" s="1"/>
  <c r="E75" l="1"/>
  <c r="E74" s="1"/>
  <c r="E73" s="1"/>
  <c r="E11" l="1"/>
  <c r="E10" s="1"/>
  <c r="E29"/>
  <c r="E28" s="1"/>
  <c r="E23"/>
  <c r="E110" l="1"/>
  <c r="E109" s="1"/>
  <c r="E107"/>
  <c r="E91"/>
  <c r="E65"/>
  <c r="E64" s="1"/>
  <c r="E68"/>
  <c r="E67" s="1"/>
  <c r="E71"/>
  <c r="E70" s="1"/>
  <c r="E61"/>
  <c r="E60" s="1"/>
  <c r="E58"/>
  <c r="E57" s="1"/>
  <c r="E41"/>
  <c r="E40" s="1"/>
  <c r="E49"/>
  <c r="E51"/>
  <c r="E63" l="1"/>
  <c r="E53"/>
  <c r="E89"/>
  <c r="E88" s="1"/>
  <c r="E85" l="1"/>
  <c r="E84" s="1"/>
  <c r="E83" s="1"/>
  <c r="E22"/>
  <c r="E105" l="1"/>
  <c r="E102"/>
  <c r="E129" l="1"/>
  <c r="E101"/>
  <c r="E128" l="1"/>
  <c r="E127" s="1"/>
  <c r="E104" l="1"/>
  <c r="E87" s="1"/>
  <c r="E48"/>
  <c r="E43"/>
  <c r="E38"/>
  <c r="E37" l="1"/>
</calcChain>
</file>

<file path=xl/sharedStrings.xml><?xml version="1.0" encoding="utf-8"?>
<sst xmlns="http://schemas.openxmlformats.org/spreadsheetml/2006/main" count="356" uniqueCount="116">
  <si>
    <t>540</t>
  </si>
  <si>
    <t>48.0.00.89020</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</si>
  <si>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</si>
  <si>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</si>
  <si>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</si>
  <si>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t>
  </si>
  <si>
    <t>48.0.00.00000</t>
  </si>
  <si>
    <t>Муниципальная программа сельского поселения Русскинская «Управление финансами в части передачи полномочий по решению вопросов местного назначения»</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</si>
  <si>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</si>
  <si>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</si>
  <si>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</si>
  <si>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</si>
  <si>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Расходы на проведение мероприятий</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</si>
  <si>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</si>
  <si>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</si>
  <si>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</si>
  <si>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</si>
  <si>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47.0.00.02040</t>
  </si>
  <si>
    <t>Расходы на обеспечение функций органов местного самоуправления</t>
  </si>
  <si>
    <t>47.0.00.02030</t>
  </si>
  <si>
    <t>Расходы на содержание главы муниципального образования</t>
  </si>
  <si>
    <t>47.0.00.00690</t>
  </si>
  <si>
    <t>Резервные средства</t>
  </si>
  <si>
    <t>850</t>
  </si>
  <si>
    <t>Уплата налогов, сборов и иных платежей</t>
  </si>
  <si>
    <t>800</t>
  </si>
  <si>
    <t>Иные бюджетные ассигнования</t>
  </si>
  <si>
    <t>Реализация государственных функций, связанных с общегосударственным управлением</t>
  </si>
  <si>
    <t>47.0.00.00590</t>
  </si>
  <si>
    <t>110</t>
  </si>
  <si>
    <t>Расходы на выплаты персоналу казенных учреждений</t>
  </si>
  <si>
    <t>Расходы на обеспечение деятельности (оказание услуг, выполнение работ) муниципальных учреждений</t>
  </si>
  <si>
    <t>47.0.00.00000</t>
  </si>
  <si>
    <t>Муниципальная программа  «Развитие муниципальной службы в муниципальном образовании сельское поселение  Русскинская»</t>
  </si>
  <si>
    <t>46.0.00.20600</t>
  </si>
  <si>
    <t>46.0.00.00000</t>
  </si>
  <si>
    <t>45.0.00.00000</t>
  </si>
  <si>
    <t>44.0.00.00000</t>
  </si>
  <si>
    <t>43.0.00.00000</t>
  </si>
  <si>
    <t>41.1.00.59300</t>
  </si>
  <si>
    <t>Осуществление переданных полномочий Российской Федерации на государственную регистрацию актов гражданского состояния</t>
  </si>
  <si>
    <t>41.1.00.51180</t>
  </si>
  <si>
    <t>Непрограммная деятельность сельского поселения Русскинская</t>
  </si>
  <si>
    <t>41.0.00.00000</t>
  </si>
  <si>
    <t>ВР</t>
  </si>
  <si>
    <t>ЦСР</t>
  </si>
  <si>
    <t>Наименование</t>
  </si>
  <si>
    <t>(тыс.рублей)</t>
  </si>
  <si>
    <t>Бюджет сельского поселения Русскинская</t>
  </si>
  <si>
    <t>43.0.00.20600</t>
  </si>
  <si>
    <t xml:space="preserve">Муниципальная программа «Содержание улично-дорожной сети сельского поселения Русскинская </t>
  </si>
  <si>
    <t xml:space="preserve">Муниципальная программа «Формирование комфортной городской среды» </t>
  </si>
  <si>
    <t>43.0.00.82300</t>
  </si>
  <si>
    <t>43.0.00.S2300</t>
  </si>
  <si>
    <t>Создания условий для деятельности народных дружин за счет иных межбюджетных трансфертов (софинансирование)</t>
  </si>
  <si>
    <t>Муниципальная программа "Укрепление пожарной безопасности на территории муниципального образования сельское поселение Русскинская"</t>
  </si>
  <si>
    <t>Создание условий для деятельности народных дружин за счет иных межбюджетных трансфертов</t>
  </si>
  <si>
    <t>41.1.00.89161</t>
  </si>
  <si>
    <t>Исполнение публично-нормативных обязательств</t>
  </si>
  <si>
    <t>41.1.00.72600</t>
  </si>
  <si>
    <t>Социальное обеспечение и иные выплаты населению</t>
  </si>
  <si>
    <t>300</t>
  </si>
  <si>
    <t>Публичные нормативные социальные выплаты гражданам</t>
  </si>
  <si>
    <t>310</t>
  </si>
  <si>
    <t>45.0.00.89010</t>
  </si>
  <si>
    <t>Муниципальная программа сельского поселения Русскинская «Профилактика правонарушений»</t>
  </si>
  <si>
    <t>41.1.00.89320</t>
  </si>
  <si>
    <t>44.0.00.89134</t>
  </si>
  <si>
    <t>Иные межбюджетные трансферты из бюджетов городских,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</si>
  <si>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Распределение бюджетных ассигнований поцелевым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</si>
  <si>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Сумма на 2023 год</t>
  </si>
  <si>
    <t>41.1.00.84200</t>
  </si>
  <si>
    <t>44.0.00.89155</t>
  </si>
  <si>
    <t>44.0.00.20600</t>
  </si>
  <si>
    <t>Специальные расходы</t>
  </si>
  <si>
    <t>47.0.00.20600</t>
  </si>
  <si>
    <t>Расходы на проведение мероприятий в рамках муниципальной программы «Развитие муниципальной службы в муниципальном образовании сельское поселение Русскинская»</t>
  </si>
  <si>
    <t>47.0.00.89111</t>
  </si>
  <si>
    <t>Возмещение затрат по вывозу бытовых сточных вод</t>
  </si>
  <si>
    <t>Обустройство пожарных разрывов и минерализованных полос на территории Сургутского района</t>
  </si>
  <si>
    <t>Установка автономных пожарных извещателей с функцией автоматического сообщения в муниципальном жилом фонде городских и сельских поселений</t>
  </si>
  <si>
    <t>Благоустройство  мест общего пользования  территорий поселений из местного бюджета</t>
  </si>
  <si>
    <t>Организация мероприятий при осуществлении деятельности по обращению с животными без владельцев</t>
  </si>
  <si>
    <t>Осуществление первичного воинского учёта на территориях, где отсутствуют военные комиссариаты</t>
  </si>
  <si>
    <t>Содержание и ремонт автомобильных дорог</t>
  </si>
  <si>
    <t xml:space="preserve"> Субсидии юридическим лицам (за исключением субсидий государственным (муниципальным) учреждениям</t>
  </si>
  <si>
    <t xml:space="preserve">к решению  Совета депутатов  сельского                                                                                       </t>
  </si>
  <si>
    <t xml:space="preserve">поселения Русскинская </t>
  </si>
  <si>
    <t>Расходы на проведение мероприятий по непрограммной деятельности</t>
  </si>
  <si>
    <t>41.1.00.20600</t>
  </si>
  <si>
    <t>45.0.00.20600</t>
  </si>
  <si>
    <t xml:space="preserve">Расходы на проведение мероприятий в рамках муниципальной программы  «Формирование комфортной городской среды» </t>
  </si>
  <si>
    <t>41.1.00.89102</t>
  </si>
  <si>
    <t>41.1.00.89327</t>
  </si>
  <si>
    <t>Исполнение судебных актов</t>
  </si>
  <si>
    <t>41.1.00.89193</t>
  </si>
  <si>
    <t>45.0.00.89157</t>
  </si>
  <si>
    <t>Благоустройство территории общего пользования в рамках муниципальной программы "Формирование комфортной городской среды"</t>
  </si>
  <si>
    <t>47.0.00.89205</t>
  </si>
  <si>
    <t>Утепление спортивного зала в рамках муниципальной программы «Развитие муниципальной службы в муниципальном образовании сельское поселение Русскинская»</t>
  </si>
  <si>
    <t>47.0.00.89207</t>
  </si>
  <si>
    <t>Содержание спортивного зала в рамках муниципальной программы «Развитие муниципальной службы в муниципальном образовании сельское поселение Русскинская»</t>
  </si>
  <si>
    <t>47.0.00.89208</t>
  </si>
  <si>
    <t>Расходы на выплаты персоналу в целях обеспечения выполнения функций государственными (муниципальными) органами, казёнными учреждениями, органами управления государственными внебюджетными фондами</t>
  </si>
  <si>
    <t>Повышение оплаты труда работникам муниципальных казённых учреждений в рамках  муниципальной программы «Развитие муниципальной службы в муниципальном образовании сельское поселение Русскинская»</t>
  </si>
  <si>
    <t>41.1.00.82901</t>
  </si>
  <si>
    <t xml:space="preserve">Бюджетные инвестиции </t>
  </si>
  <si>
    <t>Капитальные вложения в объекты государственной (муниципальной) собственности</t>
  </si>
  <si>
    <t>Приобретение жилья в целях переселения граждан из жилых домов, признанных аварийными, для обеспечения жильём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наёмных домов социального использования и осуществления выплат гражданам, в чьей собственности находятся жилые помещения, входящие в аварийный жилищный фонд, возмещения за изымаемые жилые помещения по непрограммному направлению деятельности</t>
  </si>
  <si>
    <t>41.1.00.S2901</t>
  </si>
  <si>
    <t>41.1.00.89117</t>
  </si>
  <si>
    <t>Исполнение решения суда по непрограммному направлению деятельности</t>
  </si>
  <si>
    <t>47.0.00.89206</t>
  </si>
  <si>
    <t>Устранение предписания прокуратуры по спортивному залу по непрограммному направлению деятельности</t>
  </si>
  <si>
    <t xml:space="preserve">№ 14 от " 29 " декабря 2023 г  </t>
  </si>
  <si>
    <t>Приложение  3</t>
  </si>
</sst>
</file>

<file path=xl/styles.xml><?xml version="1.0" encoding="utf-8"?>
<styleSheet xmlns="http://schemas.openxmlformats.org/spreadsheetml/2006/main">
  <numFmts count="4">
    <numFmt numFmtId="43" formatCode="_-* #,##0.00_р_._-;\-* #,##0.00_р_._-;_-* &quot;-&quot;??_р_._-;_-@_-"/>
    <numFmt numFmtId="164" formatCode="000"/>
    <numFmt numFmtId="165" formatCode="0000000000"/>
    <numFmt numFmtId="166" formatCode="_-* #,##0.0_р_._-;\-* #,##0.0_р_._-;_-* &quot;-&quot;?_р_._-;_-@_-"/>
  </numFmts>
  <fonts count="10">
    <font>
      <sz val="10"/>
      <name val="Arial"/>
      <charset val="204"/>
    </font>
    <font>
      <sz val="10"/>
      <name val="Arial"/>
      <family val="2"/>
      <charset val="204"/>
    </font>
    <font>
      <b/>
      <sz val="11"/>
      <name val="Times New Roman"/>
      <family val="1"/>
      <charset val="204"/>
    </font>
    <font>
      <b/>
      <sz val="10"/>
      <name val="Arial"/>
      <family val="2"/>
      <charset val="204"/>
    </font>
    <font>
      <sz val="8"/>
      <name val="Arial Cyr"/>
      <charset val="204"/>
    </font>
    <font>
      <sz val="10"/>
      <name val="Arial"/>
      <family val="2"/>
      <charset val="204"/>
    </font>
    <font>
      <sz val="10"/>
      <name val="Times New Roman"/>
      <family val="1"/>
      <charset val="204"/>
    </font>
    <font>
      <sz val="11"/>
      <name val="Times New Roman"/>
      <family val="1"/>
      <charset val="204"/>
    </font>
    <font>
      <sz val="8"/>
      <name val="Times New Roman"/>
      <family val="1"/>
      <charset val="204"/>
    </font>
    <font>
      <sz val="1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4" fillId="0" borderId="0"/>
  </cellStyleXfs>
  <cellXfs count="49">
    <xf numFmtId="0" fontId="0" fillId="0" borderId="0" xfId="0"/>
    <xf numFmtId="0" fontId="2" fillId="0" borderId="3" xfId="0" applyFont="1" applyBorder="1" applyAlignment="1" applyProtection="1">
      <alignment vertical="center"/>
      <protection hidden="1"/>
    </xf>
    <xf numFmtId="0" fontId="2" fillId="0" borderId="2" xfId="0" applyFont="1" applyBorder="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lignment vertical="center"/>
    </xf>
    <xf numFmtId="0" fontId="5" fillId="0" borderId="0" xfId="0" applyFont="1" applyAlignment="1">
      <alignment vertical="center"/>
    </xf>
    <xf numFmtId="0" fontId="6" fillId="0" borderId="0" xfId="0" applyFont="1" applyAlignment="1" applyProtection="1">
      <alignment vertical="center" wrapText="1"/>
      <protection hidden="1"/>
    </xf>
    <xf numFmtId="0" fontId="5"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0" xfId="0" applyFont="1" applyAlignment="1" applyProtection="1">
      <alignment horizontal="left" vertical="center" wrapText="1"/>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right" vertical="center"/>
      <protection hidden="1"/>
    </xf>
    <xf numFmtId="0" fontId="6" fillId="0" borderId="0" xfId="0" applyFont="1" applyAlignment="1" applyProtection="1">
      <alignment vertical="center"/>
      <protection hidden="1"/>
    </xf>
    <xf numFmtId="0" fontId="7" fillId="0" borderId="1" xfId="0" applyFont="1" applyBorder="1" applyAlignment="1" applyProtection="1">
      <alignment horizontal="center" vertical="center"/>
      <protection hidden="1"/>
    </xf>
    <xf numFmtId="0" fontId="7" fillId="0" borderId="1" xfId="0"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7" fillId="0" borderId="3" xfId="0" applyFont="1" applyBorder="1" applyAlignment="1" applyProtection="1">
      <alignment vertical="center"/>
      <protection hidden="1"/>
    </xf>
    <xf numFmtId="0" fontId="7" fillId="0" borderId="2" xfId="0" applyFont="1" applyBorder="1" applyAlignment="1" applyProtection="1">
      <alignment vertical="center"/>
      <protection hidden="1"/>
    </xf>
    <xf numFmtId="164" fontId="7" fillId="0" borderId="1" xfId="0" applyNumberFormat="1" applyFont="1" applyBorder="1" applyAlignment="1" applyProtection="1">
      <alignment vertical="center" wrapText="1"/>
      <protection hidden="1"/>
    </xf>
    <xf numFmtId="164" fontId="7" fillId="0" borderId="1" xfId="0" applyNumberFormat="1" applyFont="1" applyBorder="1" applyAlignment="1" applyProtection="1">
      <alignment horizontal="center" vertical="center"/>
      <protection hidden="1"/>
    </xf>
    <xf numFmtId="165" fontId="7" fillId="0" borderId="1" xfId="0" applyNumberFormat="1" applyFont="1" applyBorder="1" applyAlignment="1" applyProtection="1">
      <alignment horizontal="center" vertical="center"/>
      <protection hidden="1"/>
    </xf>
    <xf numFmtId="0" fontId="6" fillId="0" borderId="0" xfId="0" applyFont="1" applyAlignment="1" applyProtection="1">
      <alignment horizontal="left" vertical="center"/>
      <protection hidden="1"/>
    </xf>
    <xf numFmtId="165" fontId="7" fillId="0" borderId="0" xfId="0" applyNumberFormat="1" applyFont="1" applyAlignment="1" applyProtection="1">
      <alignment vertical="center" wrapText="1"/>
      <protection hidden="1"/>
    </xf>
    <xf numFmtId="0" fontId="9" fillId="0" borderId="3" xfId="0" applyFont="1" applyBorder="1" applyAlignment="1" applyProtection="1">
      <alignment vertical="center"/>
      <protection hidden="1"/>
    </xf>
    <xf numFmtId="0" fontId="9" fillId="0" borderId="2" xfId="0" applyFont="1" applyBorder="1" applyAlignment="1" applyProtection="1">
      <alignment vertical="center"/>
      <protection hidden="1"/>
    </xf>
    <xf numFmtId="0" fontId="0" fillId="0" borderId="0" xfId="0" applyAlignment="1" applyProtection="1">
      <alignment vertical="center"/>
      <protection hidden="1"/>
    </xf>
    <xf numFmtId="0" fontId="0" fillId="0" borderId="0" xfId="0" applyAlignment="1">
      <alignment vertical="center"/>
    </xf>
    <xf numFmtId="164" fontId="9" fillId="0" borderId="1" xfId="0" applyNumberFormat="1" applyFont="1" applyBorder="1" applyAlignment="1" applyProtection="1">
      <alignment vertical="center" wrapText="1"/>
      <protection hidden="1"/>
    </xf>
    <xf numFmtId="164" fontId="9" fillId="0" borderId="1" xfId="0" applyNumberFormat="1" applyFont="1" applyBorder="1" applyAlignment="1" applyProtection="1">
      <alignment horizontal="center" vertical="center"/>
      <protection hidden="1"/>
    </xf>
    <xf numFmtId="165" fontId="7" fillId="0" borderId="1" xfId="0" applyNumberFormat="1" applyFont="1" applyBorder="1" applyAlignment="1" applyProtection="1">
      <alignment vertical="center" wrapText="1"/>
      <protection hidden="1"/>
    </xf>
    <xf numFmtId="164" fontId="2" fillId="0" borderId="1" xfId="0" applyNumberFormat="1" applyFont="1" applyBorder="1" applyAlignment="1" applyProtection="1">
      <alignment vertical="center" wrapText="1"/>
      <protection hidden="1"/>
    </xf>
    <xf numFmtId="165" fontId="2" fillId="0" borderId="1" xfId="0" applyNumberFormat="1" applyFont="1" applyBorder="1" applyAlignment="1" applyProtection="1">
      <alignment horizontal="center" vertical="center"/>
      <protection hidden="1"/>
    </xf>
    <xf numFmtId="164" fontId="2" fillId="0" borderId="1" xfId="0" applyNumberFormat="1" applyFont="1" applyBorder="1" applyAlignment="1" applyProtection="1">
      <alignment horizontal="center" vertical="center"/>
      <protection hidden="1"/>
    </xf>
    <xf numFmtId="165" fontId="9" fillId="0" borderId="1" xfId="0" applyNumberFormat="1" applyFont="1" applyBorder="1" applyAlignment="1" applyProtection="1">
      <alignment vertical="center" wrapText="1"/>
      <protection hidden="1"/>
    </xf>
    <xf numFmtId="165" fontId="9" fillId="0" borderId="1" xfId="0" applyNumberFormat="1" applyFont="1" applyBorder="1" applyAlignment="1" applyProtection="1">
      <alignment horizontal="center" vertical="center"/>
      <protection hidden="1"/>
    </xf>
    <xf numFmtId="0" fontId="7" fillId="0" borderId="1" xfId="0" applyFont="1" applyBorder="1" applyAlignment="1">
      <alignment vertical="center" wrapText="1"/>
    </xf>
    <xf numFmtId="166" fontId="3" fillId="0" borderId="0" xfId="0" applyNumberFormat="1" applyFont="1" applyAlignment="1" applyProtection="1">
      <alignment vertical="center"/>
      <protection hidden="1"/>
    </xf>
    <xf numFmtId="0" fontId="1" fillId="0" borderId="0" xfId="0" applyFont="1" applyAlignment="1" applyProtection="1">
      <alignment vertical="center"/>
      <protection hidden="1"/>
    </xf>
    <xf numFmtId="0" fontId="1" fillId="0" borderId="0" xfId="0" applyFont="1" applyAlignment="1" applyProtection="1">
      <alignment vertical="center" wrapText="1"/>
      <protection hidden="1"/>
    </xf>
    <xf numFmtId="0" fontId="7" fillId="0" borderId="0" xfId="0" applyFont="1" applyAlignment="1" applyProtection="1">
      <alignment vertical="center"/>
      <protection hidden="1"/>
    </xf>
    <xf numFmtId="0" fontId="7" fillId="0" borderId="0" xfId="0" applyFont="1" applyAlignment="1" applyProtection="1">
      <alignment vertical="center" wrapText="1"/>
      <protection hidden="1"/>
    </xf>
    <xf numFmtId="0" fontId="1" fillId="0" borderId="0" xfId="0" applyFont="1" applyAlignment="1">
      <alignment vertical="center"/>
    </xf>
    <xf numFmtId="166" fontId="5" fillId="0" borderId="0" xfId="0" applyNumberFormat="1" applyFont="1" applyAlignment="1" applyProtection="1">
      <alignment vertical="center"/>
      <protection hidden="1"/>
    </xf>
    <xf numFmtId="43" fontId="2" fillId="0" borderId="1" xfId="1" applyFont="1" applyFill="1" applyBorder="1" applyAlignment="1" applyProtection="1">
      <alignment horizontal="right" vertical="center"/>
      <protection hidden="1"/>
    </xf>
    <xf numFmtId="43" fontId="7" fillId="0" borderId="1" xfId="1" applyFont="1" applyFill="1" applyBorder="1" applyAlignment="1" applyProtection="1">
      <alignment horizontal="right" vertical="center"/>
      <protection hidden="1"/>
    </xf>
    <xf numFmtId="43" fontId="9" fillId="0" borderId="1" xfId="1" applyFont="1" applyFill="1" applyBorder="1" applyAlignment="1" applyProtection="1">
      <alignment horizontal="right" vertical="center"/>
      <protection hidden="1"/>
    </xf>
    <xf numFmtId="43" fontId="5" fillId="0" borderId="0" xfId="0" applyNumberFormat="1" applyFont="1" applyAlignment="1" applyProtection="1">
      <alignment vertical="center"/>
      <protection hidden="1"/>
    </xf>
    <xf numFmtId="0" fontId="7" fillId="0" borderId="0" xfId="0" applyFont="1" applyAlignment="1" applyProtection="1">
      <alignment horizontal="center" vertical="center" wrapText="1"/>
      <protection hidden="1"/>
    </xf>
    <xf numFmtId="0" fontId="6" fillId="0" borderId="0" xfId="2" applyFont="1" applyAlignment="1" applyProtection="1">
      <alignment horizontal="left" wrapText="1"/>
      <protection hidden="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K132"/>
  <sheetViews>
    <sheetView showGridLines="0" tabSelected="1" topLeftCell="A121" workbookViewId="0">
      <selection activeCell="H9" sqref="H9"/>
    </sheetView>
  </sheetViews>
  <sheetFormatPr defaultColWidth="9.109375" defaultRowHeight="13.2"/>
  <cols>
    <col min="1" max="1" width="1.44140625" style="5" customWidth="1"/>
    <col min="2" max="2" width="68.33203125" style="5" customWidth="1"/>
    <col min="3" max="3" width="15.33203125" style="5" customWidth="1"/>
    <col min="4" max="4" width="10.44140625" style="5" customWidth="1"/>
    <col min="5" max="5" width="18.5546875" style="5" customWidth="1"/>
    <col min="6" max="6" width="19.109375" style="5" customWidth="1"/>
    <col min="7" max="7" width="15" style="5" customWidth="1"/>
    <col min="8" max="11" width="11.6640625" style="5" customWidth="1"/>
    <col min="12" max="240" width="9.109375" style="5" customWidth="1"/>
    <col min="241" max="16384" width="9.109375" style="5"/>
  </cols>
  <sheetData>
    <row r="1" spans="1:11">
      <c r="C1" s="48" t="s">
        <v>115</v>
      </c>
      <c r="D1" s="48"/>
      <c r="E1" s="48"/>
    </row>
    <row r="2" spans="1:11">
      <c r="C2" s="48" t="s">
        <v>86</v>
      </c>
      <c r="D2" s="48"/>
      <c r="E2" s="48"/>
    </row>
    <row r="3" spans="1:11">
      <c r="C3" s="48" t="s">
        <v>87</v>
      </c>
      <c r="D3" s="48"/>
      <c r="E3" s="48"/>
    </row>
    <row r="4" spans="1:11">
      <c r="C4" s="41" t="s">
        <v>114</v>
      </c>
    </row>
    <row r="5" spans="1:11" ht="51" customHeight="1">
      <c r="A5" s="6"/>
      <c r="B5" s="47" t="s">
        <v>69</v>
      </c>
      <c r="C5" s="47"/>
      <c r="D5" s="47"/>
      <c r="E5" s="47"/>
      <c r="F5" s="6"/>
      <c r="G5" s="6"/>
      <c r="H5" s="6"/>
      <c r="I5" s="6"/>
      <c r="J5" s="6"/>
      <c r="K5" s="7"/>
    </row>
    <row r="6" spans="1:11" ht="18.75" customHeight="1">
      <c r="A6" s="8"/>
      <c r="B6" s="9"/>
      <c r="C6" s="7"/>
      <c r="D6" s="10"/>
      <c r="E6" s="11" t="s">
        <v>47</v>
      </c>
      <c r="F6" s="7"/>
      <c r="G6" s="7"/>
      <c r="H6" s="7"/>
      <c r="I6" s="7"/>
      <c r="J6" s="7"/>
      <c r="K6" s="7"/>
    </row>
    <row r="7" spans="1:11" ht="73.5" customHeight="1">
      <c r="A7" s="12"/>
      <c r="B7" s="13" t="s">
        <v>46</v>
      </c>
      <c r="C7" s="13" t="s">
        <v>45</v>
      </c>
      <c r="D7" s="13" t="s">
        <v>44</v>
      </c>
      <c r="E7" s="14" t="s">
        <v>70</v>
      </c>
      <c r="F7" s="15"/>
      <c r="G7" s="12"/>
      <c r="H7" s="12"/>
      <c r="I7" s="12"/>
      <c r="J7" s="12"/>
      <c r="K7" s="12"/>
    </row>
    <row r="8" spans="1:11" s="4" customFormat="1" ht="23.25" customHeight="1">
      <c r="A8" s="1"/>
      <c r="B8" s="30" t="s">
        <v>48</v>
      </c>
      <c r="C8" s="31" t="s">
        <v>4</v>
      </c>
      <c r="D8" s="32" t="s">
        <v>4</v>
      </c>
      <c r="E8" s="43">
        <f>E9+E53+E63+E73+E83+E87+E127+0.4</f>
        <v>68920.099999999991</v>
      </c>
      <c r="F8" s="2"/>
      <c r="G8" s="36"/>
      <c r="H8" s="3"/>
      <c r="I8" s="3"/>
      <c r="J8" s="3"/>
      <c r="K8" s="3"/>
    </row>
    <row r="9" spans="1:11" ht="26.4" customHeight="1">
      <c r="A9" s="16"/>
      <c r="B9" s="29" t="s">
        <v>42</v>
      </c>
      <c r="C9" s="20" t="s">
        <v>43</v>
      </c>
      <c r="D9" s="19" t="s">
        <v>4</v>
      </c>
      <c r="E9" s="44">
        <f>E10+E13+E16+E19+E22+E25+E28+E31+E34+E37+E40+E43+E48-0.1</f>
        <v>22775.8</v>
      </c>
      <c r="F9" s="17"/>
      <c r="G9" s="42"/>
      <c r="H9" s="7"/>
      <c r="I9" s="7"/>
      <c r="J9" s="7"/>
      <c r="K9" s="7"/>
    </row>
    <row r="10" spans="1:11" ht="26.4" customHeight="1">
      <c r="A10" s="16"/>
      <c r="B10" s="29" t="s">
        <v>88</v>
      </c>
      <c r="C10" s="20" t="s">
        <v>89</v>
      </c>
      <c r="D10" s="19" t="s">
        <v>4</v>
      </c>
      <c r="E10" s="44">
        <f>E11</f>
        <v>822.1</v>
      </c>
      <c r="F10" s="17"/>
      <c r="G10" s="7"/>
      <c r="H10" s="7"/>
      <c r="I10" s="7"/>
      <c r="J10" s="7"/>
      <c r="K10" s="7"/>
    </row>
    <row r="11" spans="1:11" ht="39" customHeight="1">
      <c r="A11" s="16"/>
      <c r="B11" s="18" t="s">
        <v>11</v>
      </c>
      <c r="C11" s="20" t="s">
        <v>89</v>
      </c>
      <c r="D11" s="19" t="s">
        <v>10</v>
      </c>
      <c r="E11" s="44">
        <f>E12</f>
        <v>822.1</v>
      </c>
      <c r="F11" s="17"/>
      <c r="G11" s="7"/>
      <c r="H11" s="7"/>
      <c r="I11" s="7"/>
      <c r="J11" s="7"/>
      <c r="K11" s="7"/>
    </row>
    <row r="12" spans="1:11" ht="24.6" customHeight="1">
      <c r="A12" s="16"/>
      <c r="B12" s="29" t="s">
        <v>84</v>
      </c>
      <c r="C12" s="20" t="s">
        <v>89</v>
      </c>
      <c r="D12" s="19" t="s">
        <v>8</v>
      </c>
      <c r="E12" s="44">
        <v>822.1</v>
      </c>
      <c r="F12" s="17"/>
      <c r="G12" s="7"/>
      <c r="H12" s="7"/>
      <c r="I12" s="7"/>
      <c r="J12" s="7"/>
      <c r="K12" s="7"/>
    </row>
    <row r="13" spans="1:11" ht="23.25" customHeight="1">
      <c r="A13" s="16"/>
      <c r="B13" s="29" t="s">
        <v>12</v>
      </c>
      <c r="C13" s="20" t="s">
        <v>92</v>
      </c>
      <c r="D13" s="19" t="s">
        <v>4</v>
      </c>
      <c r="E13" s="44">
        <f>E14</f>
        <v>2967.8</v>
      </c>
      <c r="F13" s="17"/>
      <c r="G13" s="7"/>
      <c r="H13" s="7"/>
      <c r="I13" s="7"/>
      <c r="J13" s="7"/>
      <c r="K13" s="7"/>
    </row>
    <row r="14" spans="1:11" ht="36.75" customHeight="1">
      <c r="A14" s="16"/>
      <c r="B14" s="18" t="s">
        <v>11</v>
      </c>
      <c r="C14" s="20" t="s">
        <v>92</v>
      </c>
      <c r="D14" s="19" t="s">
        <v>10</v>
      </c>
      <c r="E14" s="44">
        <f>E15</f>
        <v>2967.8</v>
      </c>
      <c r="F14" s="17"/>
      <c r="G14" s="7"/>
      <c r="H14" s="7"/>
      <c r="I14" s="7"/>
      <c r="J14" s="7"/>
      <c r="K14" s="7"/>
    </row>
    <row r="15" spans="1:11" ht="41.25" customHeight="1">
      <c r="A15" s="16"/>
      <c r="B15" s="18" t="s">
        <v>9</v>
      </c>
      <c r="C15" s="20" t="s">
        <v>92</v>
      </c>
      <c r="D15" s="19" t="s">
        <v>8</v>
      </c>
      <c r="E15" s="44">
        <v>2967.8</v>
      </c>
      <c r="F15" s="17"/>
      <c r="G15" s="7"/>
      <c r="H15" s="7"/>
      <c r="I15" s="7"/>
      <c r="J15" s="7"/>
      <c r="K15" s="7"/>
    </row>
    <row r="16" spans="1:11" ht="23.25" customHeight="1">
      <c r="A16" s="16"/>
      <c r="B16" s="29" t="s">
        <v>111</v>
      </c>
      <c r="C16" s="20" t="s">
        <v>110</v>
      </c>
      <c r="D16" s="19" t="s">
        <v>4</v>
      </c>
      <c r="E16" s="44">
        <f>E17</f>
        <v>224.2</v>
      </c>
      <c r="F16" s="17"/>
      <c r="G16" s="7"/>
      <c r="H16" s="7"/>
      <c r="I16" s="7"/>
      <c r="J16" s="7"/>
      <c r="K16" s="7"/>
    </row>
    <row r="17" spans="1:11" ht="19.95" customHeight="1">
      <c r="A17" s="16"/>
      <c r="B17" s="18" t="s">
        <v>26</v>
      </c>
      <c r="C17" s="20" t="s">
        <v>110</v>
      </c>
      <c r="D17" s="19">
        <v>800</v>
      </c>
      <c r="E17" s="44">
        <f>E18</f>
        <v>224.2</v>
      </c>
      <c r="F17" s="17"/>
      <c r="G17" s="7"/>
      <c r="H17" s="7"/>
      <c r="I17" s="7"/>
      <c r="J17" s="7"/>
      <c r="K17" s="7"/>
    </row>
    <row r="18" spans="1:11" ht="19.95" customHeight="1">
      <c r="A18" s="16"/>
      <c r="B18" s="18" t="s">
        <v>94</v>
      </c>
      <c r="C18" s="20" t="s">
        <v>110</v>
      </c>
      <c r="D18" s="19">
        <v>830</v>
      </c>
      <c r="E18" s="44">
        <v>224.2</v>
      </c>
      <c r="F18" s="17"/>
      <c r="G18" s="7"/>
      <c r="H18" s="7"/>
      <c r="I18" s="7"/>
      <c r="J18" s="7"/>
      <c r="K18" s="7"/>
    </row>
    <row r="19" spans="1:11" ht="19.95" customHeight="1">
      <c r="A19" s="16"/>
      <c r="B19" s="29" t="s">
        <v>12</v>
      </c>
      <c r="C19" s="20" t="s">
        <v>95</v>
      </c>
      <c r="D19" s="19"/>
      <c r="E19" s="44">
        <f>E20</f>
        <v>1500</v>
      </c>
      <c r="F19" s="17"/>
      <c r="G19" s="7"/>
      <c r="H19" s="7"/>
      <c r="I19" s="7"/>
      <c r="J19" s="7"/>
      <c r="K19" s="7"/>
    </row>
    <row r="20" spans="1:11" ht="34.950000000000003" customHeight="1">
      <c r="A20" s="16"/>
      <c r="B20" s="18" t="s">
        <v>11</v>
      </c>
      <c r="C20" s="20" t="s">
        <v>95</v>
      </c>
      <c r="D20" s="19">
        <v>200</v>
      </c>
      <c r="E20" s="44">
        <v>1500</v>
      </c>
      <c r="F20" s="17"/>
      <c r="G20" s="7"/>
      <c r="H20" s="7"/>
      <c r="I20" s="7"/>
      <c r="J20" s="7"/>
      <c r="K20" s="7"/>
    </row>
    <row r="21" spans="1:11" ht="34.950000000000003" customHeight="1">
      <c r="A21" s="16"/>
      <c r="B21" s="18" t="s">
        <v>9</v>
      </c>
      <c r="C21" s="20" t="s">
        <v>95</v>
      </c>
      <c r="D21" s="19">
        <v>240</v>
      </c>
      <c r="E21" s="44">
        <v>1500</v>
      </c>
      <c r="F21" s="17"/>
      <c r="G21" s="7"/>
      <c r="H21" s="7"/>
      <c r="I21" s="7"/>
      <c r="J21" s="7"/>
      <c r="K21" s="7"/>
    </row>
    <row r="22" spans="1:11" ht="23.25" customHeight="1">
      <c r="A22" s="16"/>
      <c r="B22" s="29" t="s">
        <v>12</v>
      </c>
      <c r="C22" s="20" t="s">
        <v>66</v>
      </c>
      <c r="D22" s="19" t="s">
        <v>4</v>
      </c>
      <c r="E22" s="44">
        <f>E23</f>
        <v>1072.9000000000001</v>
      </c>
      <c r="F22" s="17"/>
      <c r="G22" s="7"/>
      <c r="H22" s="7"/>
      <c r="I22" s="7"/>
      <c r="J22" s="7"/>
      <c r="K22" s="7"/>
    </row>
    <row r="23" spans="1:11" ht="33" customHeight="1">
      <c r="A23" s="16"/>
      <c r="B23" s="18" t="s">
        <v>11</v>
      </c>
      <c r="C23" s="20" t="s">
        <v>66</v>
      </c>
      <c r="D23" s="19" t="s">
        <v>10</v>
      </c>
      <c r="E23" s="44">
        <f>E24</f>
        <v>1072.9000000000001</v>
      </c>
      <c r="F23" s="17"/>
      <c r="G23" s="7"/>
      <c r="H23" s="7"/>
      <c r="I23" s="7"/>
      <c r="J23" s="7"/>
      <c r="K23" s="7"/>
    </row>
    <row r="24" spans="1:11" ht="33" customHeight="1">
      <c r="A24" s="16"/>
      <c r="B24" s="18" t="s">
        <v>9</v>
      </c>
      <c r="C24" s="20" t="s">
        <v>66</v>
      </c>
      <c r="D24" s="19" t="s">
        <v>8</v>
      </c>
      <c r="E24" s="44">
        <v>1072.9000000000001</v>
      </c>
      <c r="F24" s="17"/>
      <c r="G24" s="7"/>
      <c r="H24" s="7"/>
      <c r="I24" s="7"/>
      <c r="J24" s="7"/>
      <c r="K24" s="7"/>
    </row>
    <row r="25" spans="1:11" ht="23.25" customHeight="1">
      <c r="A25" s="16"/>
      <c r="B25" s="29" t="s">
        <v>12</v>
      </c>
      <c r="C25" s="20" t="s">
        <v>93</v>
      </c>
      <c r="D25" s="19" t="s">
        <v>4</v>
      </c>
      <c r="E25" s="44">
        <f>E26</f>
        <v>5000</v>
      </c>
      <c r="F25" s="17"/>
      <c r="G25" s="7"/>
      <c r="H25" s="7"/>
      <c r="I25" s="7"/>
      <c r="J25" s="7"/>
      <c r="K25" s="7"/>
    </row>
    <row r="26" spans="1:11" ht="34.200000000000003" customHeight="1">
      <c r="A26" s="16"/>
      <c r="B26" s="18" t="s">
        <v>11</v>
      </c>
      <c r="C26" s="20" t="s">
        <v>93</v>
      </c>
      <c r="D26" s="19" t="s">
        <v>10</v>
      </c>
      <c r="E26" s="44">
        <f>E27</f>
        <v>5000</v>
      </c>
      <c r="F26" s="17"/>
      <c r="G26" s="7"/>
      <c r="H26" s="7"/>
      <c r="I26" s="7"/>
      <c r="J26" s="7"/>
      <c r="K26" s="7"/>
    </row>
    <row r="27" spans="1:11" ht="34.200000000000003" customHeight="1">
      <c r="A27" s="16"/>
      <c r="B27" s="18" t="s">
        <v>9</v>
      </c>
      <c r="C27" s="20" t="s">
        <v>93</v>
      </c>
      <c r="D27" s="19" t="s">
        <v>8</v>
      </c>
      <c r="E27" s="44">
        <v>5000</v>
      </c>
      <c r="F27" s="17"/>
      <c r="G27" s="7"/>
      <c r="H27" s="7"/>
      <c r="I27" s="7"/>
      <c r="J27" s="7"/>
      <c r="K27" s="7"/>
    </row>
    <row r="28" spans="1:11" s="26" customFormat="1" ht="27.6" customHeight="1">
      <c r="A28" s="23"/>
      <c r="B28" s="33" t="s">
        <v>58</v>
      </c>
      <c r="C28" s="34" t="s">
        <v>59</v>
      </c>
      <c r="D28" s="28" t="s">
        <v>4</v>
      </c>
      <c r="E28" s="45">
        <f>E29</f>
        <v>100</v>
      </c>
      <c r="F28" s="24"/>
      <c r="G28" s="25"/>
      <c r="H28" s="25"/>
      <c r="I28" s="25"/>
      <c r="J28" s="25"/>
      <c r="K28" s="25"/>
    </row>
    <row r="29" spans="1:11" s="26" customFormat="1" ht="21" customHeight="1">
      <c r="A29" s="23"/>
      <c r="B29" s="27" t="s">
        <v>60</v>
      </c>
      <c r="C29" s="34" t="s">
        <v>59</v>
      </c>
      <c r="D29" s="28" t="s">
        <v>61</v>
      </c>
      <c r="E29" s="45">
        <f>E30</f>
        <v>100</v>
      </c>
      <c r="F29" s="24"/>
      <c r="G29" s="25"/>
      <c r="H29" s="25"/>
      <c r="I29" s="25"/>
      <c r="J29" s="25"/>
      <c r="K29" s="25"/>
    </row>
    <row r="30" spans="1:11" s="26" customFormat="1" ht="25.95" customHeight="1">
      <c r="A30" s="23"/>
      <c r="B30" s="27" t="s">
        <v>62</v>
      </c>
      <c r="C30" s="34" t="s">
        <v>59</v>
      </c>
      <c r="D30" s="28" t="s">
        <v>63</v>
      </c>
      <c r="E30" s="45">
        <v>100</v>
      </c>
      <c r="F30" s="24"/>
      <c r="G30" s="25"/>
      <c r="H30" s="25"/>
      <c r="I30" s="25"/>
      <c r="J30" s="25"/>
      <c r="K30" s="25"/>
    </row>
    <row r="31" spans="1:11" ht="129" customHeight="1">
      <c r="A31" s="16"/>
      <c r="B31" s="18" t="s">
        <v>108</v>
      </c>
      <c r="C31" s="20" t="s">
        <v>105</v>
      </c>
      <c r="D31" s="19"/>
      <c r="E31" s="44">
        <f>E32</f>
        <v>6635.8</v>
      </c>
      <c r="F31" s="17"/>
      <c r="G31" s="7"/>
      <c r="H31" s="7"/>
      <c r="I31" s="7"/>
      <c r="J31" s="7"/>
      <c r="K31" s="7"/>
    </row>
    <row r="32" spans="1:11" ht="34.5" customHeight="1">
      <c r="A32" s="16"/>
      <c r="B32" s="18" t="s">
        <v>107</v>
      </c>
      <c r="C32" s="20" t="s">
        <v>105</v>
      </c>
      <c r="D32" s="19">
        <v>400</v>
      </c>
      <c r="E32" s="44">
        <f>E33</f>
        <v>6635.8</v>
      </c>
      <c r="F32" s="17"/>
      <c r="G32" s="7"/>
      <c r="H32" s="7"/>
      <c r="I32" s="7"/>
      <c r="J32" s="7"/>
      <c r="K32" s="7"/>
    </row>
    <row r="33" spans="1:11" ht="23.4" customHeight="1">
      <c r="A33" s="16"/>
      <c r="B33" s="18" t="s">
        <v>106</v>
      </c>
      <c r="C33" s="20" t="s">
        <v>105</v>
      </c>
      <c r="D33" s="19">
        <v>410</v>
      </c>
      <c r="E33" s="44">
        <v>6635.8</v>
      </c>
      <c r="F33" s="17"/>
      <c r="G33" s="7"/>
      <c r="H33" s="7"/>
      <c r="I33" s="7"/>
      <c r="J33" s="7"/>
      <c r="K33" s="7"/>
    </row>
    <row r="34" spans="1:11" ht="129" customHeight="1">
      <c r="A34" s="16"/>
      <c r="B34" s="18" t="s">
        <v>108</v>
      </c>
      <c r="C34" s="20" t="s">
        <v>109</v>
      </c>
      <c r="D34" s="19"/>
      <c r="E34" s="44">
        <f>E35</f>
        <v>820.2</v>
      </c>
      <c r="F34" s="17"/>
      <c r="G34" s="7"/>
      <c r="H34" s="7"/>
      <c r="I34" s="7"/>
      <c r="J34" s="7"/>
      <c r="K34" s="7"/>
    </row>
    <row r="35" spans="1:11" ht="34.5" customHeight="1">
      <c r="A35" s="16"/>
      <c r="B35" s="18" t="s">
        <v>107</v>
      </c>
      <c r="C35" s="20" t="s">
        <v>109</v>
      </c>
      <c r="D35" s="19">
        <v>400</v>
      </c>
      <c r="E35" s="44">
        <f>E36</f>
        <v>820.2</v>
      </c>
      <c r="F35" s="17"/>
      <c r="G35" s="7"/>
      <c r="H35" s="7"/>
      <c r="I35" s="7"/>
      <c r="J35" s="7"/>
      <c r="K35" s="7"/>
    </row>
    <row r="36" spans="1:11" ht="27.6" customHeight="1">
      <c r="A36" s="16"/>
      <c r="B36" s="18" t="s">
        <v>106</v>
      </c>
      <c r="C36" s="20" t="s">
        <v>109</v>
      </c>
      <c r="D36" s="19">
        <v>410</v>
      </c>
      <c r="E36" s="44">
        <v>820.2</v>
      </c>
      <c r="F36" s="17"/>
      <c r="G36" s="7"/>
      <c r="H36" s="7"/>
      <c r="I36" s="7"/>
      <c r="J36" s="7"/>
      <c r="K36" s="7"/>
    </row>
    <row r="37" spans="1:11" ht="32.4" customHeight="1">
      <c r="A37" s="16"/>
      <c r="B37" s="18" t="s">
        <v>82</v>
      </c>
      <c r="C37" s="20" t="s">
        <v>71</v>
      </c>
      <c r="D37" s="19"/>
      <c r="E37" s="44">
        <f>E38</f>
        <v>53.5</v>
      </c>
      <c r="F37" s="17"/>
      <c r="G37" s="7"/>
      <c r="H37" s="7"/>
      <c r="I37" s="7"/>
      <c r="J37" s="7"/>
      <c r="K37" s="7"/>
    </row>
    <row r="38" spans="1:11" ht="32.4" customHeight="1">
      <c r="A38" s="16"/>
      <c r="B38" s="18" t="s">
        <v>11</v>
      </c>
      <c r="C38" s="20" t="s">
        <v>71</v>
      </c>
      <c r="D38" s="19" t="s">
        <v>10</v>
      </c>
      <c r="E38" s="44">
        <f>E39</f>
        <v>53.5</v>
      </c>
      <c r="F38" s="17"/>
      <c r="G38" s="7"/>
      <c r="H38" s="7"/>
      <c r="I38" s="7"/>
      <c r="J38" s="7"/>
      <c r="K38" s="7"/>
    </row>
    <row r="39" spans="1:11" ht="32.4" customHeight="1">
      <c r="A39" s="16"/>
      <c r="B39" s="18" t="s">
        <v>9</v>
      </c>
      <c r="C39" s="20" t="s">
        <v>71</v>
      </c>
      <c r="D39" s="19" t="s">
        <v>8</v>
      </c>
      <c r="E39" s="44">
        <v>53.5</v>
      </c>
      <c r="F39" s="17"/>
      <c r="G39" s="7"/>
      <c r="H39" s="7"/>
      <c r="I39" s="7"/>
      <c r="J39" s="7"/>
      <c r="K39" s="7"/>
    </row>
    <row r="40" spans="1:11" ht="27" customHeight="1">
      <c r="A40" s="16"/>
      <c r="B40" s="18" t="s">
        <v>78</v>
      </c>
      <c r="C40" s="20" t="s">
        <v>57</v>
      </c>
      <c r="D40" s="19"/>
      <c r="E40" s="44">
        <f>E41</f>
        <v>3198.1</v>
      </c>
      <c r="F40" s="37"/>
      <c r="G40" s="7"/>
      <c r="H40" s="7"/>
      <c r="I40" s="7"/>
      <c r="J40" s="7"/>
      <c r="K40" s="7"/>
    </row>
    <row r="41" spans="1:11" ht="27" customHeight="1">
      <c r="A41" s="16"/>
      <c r="B41" s="18" t="s">
        <v>26</v>
      </c>
      <c r="C41" s="20" t="s">
        <v>57</v>
      </c>
      <c r="D41" s="19">
        <v>800</v>
      </c>
      <c r="E41" s="44">
        <f>E42</f>
        <v>3198.1</v>
      </c>
      <c r="F41" s="37"/>
      <c r="G41" s="7"/>
      <c r="H41" s="7"/>
      <c r="I41" s="7"/>
      <c r="J41" s="7"/>
      <c r="K41" s="7"/>
    </row>
    <row r="42" spans="1:11" ht="34.5" customHeight="1">
      <c r="A42" s="16"/>
      <c r="B42" s="40" t="s">
        <v>85</v>
      </c>
      <c r="C42" s="20" t="s">
        <v>57</v>
      </c>
      <c r="D42" s="19">
        <v>810</v>
      </c>
      <c r="E42" s="44">
        <v>3198.1</v>
      </c>
      <c r="F42" s="38"/>
      <c r="G42" s="7"/>
      <c r="H42" s="7"/>
      <c r="I42" s="7"/>
      <c r="J42" s="7"/>
      <c r="K42" s="7"/>
    </row>
    <row r="43" spans="1:11" ht="33" customHeight="1">
      <c r="A43" s="16"/>
      <c r="B43" s="29" t="s">
        <v>83</v>
      </c>
      <c r="C43" s="20" t="s">
        <v>41</v>
      </c>
      <c r="D43" s="19" t="s">
        <v>4</v>
      </c>
      <c r="E43" s="44">
        <f>E44+E46</f>
        <v>297.3</v>
      </c>
      <c r="F43" s="39"/>
      <c r="G43" s="7"/>
      <c r="H43" s="7"/>
      <c r="I43" s="7"/>
      <c r="J43" s="7"/>
      <c r="K43" s="7"/>
    </row>
    <row r="44" spans="1:11" ht="44.25" customHeight="1">
      <c r="A44" s="16"/>
      <c r="B44" s="18" t="s">
        <v>16</v>
      </c>
      <c r="C44" s="20" t="s">
        <v>41</v>
      </c>
      <c r="D44" s="19" t="s">
        <v>15</v>
      </c>
      <c r="E44" s="44">
        <v>268.3</v>
      </c>
      <c r="F44" s="17"/>
      <c r="G44" s="7"/>
      <c r="H44" s="7"/>
      <c r="I44" s="7"/>
      <c r="J44" s="7"/>
      <c r="K44" s="7"/>
    </row>
    <row r="45" spans="1:11" ht="23.25" customHeight="1">
      <c r="A45" s="16"/>
      <c r="B45" s="18" t="s">
        <v>14</v>
      </c>
      <c r="C45" s="20" t="s">
        <v>41</v>
      </c>
      <c r="D45" s="19" t="s">
        <v>13</v>
      </c>
      <c r="E45" s="44">
        <v>268.3</v>
      </c>
      <c r="F45" s="17"/>
      <c r="G45" s="7"/>
      <c r="H45" s="7"/>
      <c r="I45" s="7"/>
      <c r="J45" s="7"/>
      <c r="K45" s="7"/>
    </row>
    <row r="46" spans="1:11" ht="35.25" customHeight="1">
      <c r="A46" s="16"/>
      <c r="B46" s="18" t="s">
        <v>11</v>
      </c>
      <c r="C46" s="20" t="s">
        <v>41</v>
      </c>
      <c r="D46" s="19" t="s">
        <v>10</v>
      </c>
      <c r="E46" s="44">
        <v>29</v>
      </c>
      <c r="F46" s="17"/>
      <c r="G46" s="7"/>
      <c r="H46" s="7"/>
      <c r="I46" s="7"/>
      <c r="J46" s="7"/>
      <c r="K46" s="7"/>
    </row>
    <row r="47" spans="1:11" ht="32.25" customHeight="1">
      <c r="A47" s="16"/>
      <c r="B47" s="18" t="s">
        <v>9</v>
      </c>
      <c r="C47" s="20" t="s">
        <v>41</v>
      </c>
      <c r="D47" s="19" t="s">
        <v>8</v>
      </c>
      <c r="E47" s="44">
        <v>29</v>
      </c>
      <c r="F47" s="17"/>
      <c r="G47" s="7"/>
      <c r="H47" s="7"/>
      <c r="I47" s="7"/>
      <c r="J47" s="7"/>
      <c r="K47" s="7"/>
    </row>
    <row r="48" spans="1:11" ht="40.5" customHeight="1">
      <c r="A48" s="16"/>
      <c r="B48" s="29" t="s">
        <v>40</v>
      </c>
      <c r="C48" s="20" t="s">
        <v>39</v>
      </c>
      <c r="D48" s="19" t="s">
        <v>4</v>
      </c>
      <c r="E48" s="44">
        <f>E49+E51</f>
        <v>84</v>
      </c>
      <c r="F48" s="17"/>
      <c r="G48" s="7"/>
      <c r="H48" s="7"/>
      <c r="I48" s="7"/>
      <c r="J48" s="7"/>
      <c r="K48" s="7"/>
    </row>
    <row r="49" spans="1:11" ht="53.25" customHeight="1">
      <c r="A49" s="16"/>
      <c r="B49" s="18" t="s">
        <v>16</v>
      </c>
      <c r="C49" s="20" t="s">
        <v>39</v>
      </c>
      <c r="D49" s="19" t="s">
        <v>15</v>
      </c>
      <c r="E49" s="44">
        <f>E50</f>
        <v>74.5</v>
      </c>
      <c r="F49" s="17"/>
      <c r="G49" s="7"/>
      <c r="H49" s="7"/>
      <c r="I49" s="7"/>
      <c r="J49" s="7"/>
      <c r="K49" s="7"/>
    </row>
    <row r="50" spans="1:11" ht="23.25" customHeight="1">
      <c r="A50" s="16"/>
      <c r="B50" s="18" t="s">
        <v>14</v>
      </c>
      <c r="C50" s="20" t="s">
        <v>39</v>
      </c>
      <c r="D50" s="19" t="s">
        <v>13</v>
      </c>
      <c r="E50" s="44">
        <v>74.5</v>
      </c>
      <c r="F50" s="17"/>
      <c r="G50" s="7"/>
      <c r="H50" s="7"/>
      <c r="I50" s="7"/>
      <c r="J50" s="7"/>
      <c r="K50" s="7"/>
    </row>
    <row r="51" spans="1:11" ht="31.5" customHeight="1">
      <c r="A51" s="16"/>
      <c r="B51" s="18" t="s">
        <v>11</v>
      </c>
      <c r="C51" s="20" t="s">
        <v>39</v>
      </c>
      <c r="D51" s="19" t="s">
        <v>10</v>
      </c>
      <c r="E51" s="44">
        <f>E52</f>
        <v>9.5</v>
      </c>
      <c r="F51" s="17"/>
      <c r="G51" s="7"/>
      <c r="H51" s="7"/>
      <c r="I51" s="7"/>
      <c r="J51" s="7"/>
      <c r="K51" s="7"/>
    </row>
    <row r="52" spans="1:11" ht="30" customHeight="1">
      <c r="A52" s="16"/>
      <c r="B52" s="18" t="s">
        <v>9</v>
      </c>
      <c r="C52" s="20" t="s">
        <v>39</v>
      </c>
      <c r="D52" s="19" t="s">
        <v>8</v>
      </c>
      <c r="E52" s="44">
        <v>9.5</v>
      </c>
      <c r="F52" s="17"/>
      <c r="G52" s="7"/>
      <c r="H52" s="7"/>
      <c r="I52" s="7"/>
      <c r="J52" s="7"/>
      <c r="K52" s="7"/>
    </row>
    <row r="53" spans="1:11" ht="26.4" customHeight="1">
      <c r="A53" s="16"/>
      <c r="B53" s="29" t="s">
        <v>65</v>
      </c>
      <c r="C53" s="20" t="s">
        <v>38</v>
      </c>
      <c r="D53" s="19" t="s">
        <v>4</v>
      </c>
      <c r="E53" s="44">
        <f>E54+E57+E60</f>
        <v>68.399999999999991</v>
      </c>
      <c r="F53" s="17"/>
      <c r="G53" s="22"/>
      <c r="H53" s="7"/>
      <c r="I53" s="7"/>
      <c r="J53" s="7"/>
      <c r="K53" s="7"/>
    </row>
    <row r="54" spans="1:11" ht="23.25" customHeight="1">
      <c r="A54" s="16"/>
      <c r="B54" s="29" t="s">
        <v>12</v>
      </c>
      <c r="C54" s="20" t="s">
        <v>49</v>
      </c>
      <c r="D54" s="19" t="s">
        <v>4</v>
      </c>
      <c r="E54" s="44">
        <f>E55</f>
        <v>2.8</v>
      </c>
      <c r="F54" s="17"/>
      <c r="G54" s="7"/>
      <c r="H54" s="7"/>
      <c r="I54" s="7"/>
      <c r="J54" s="7"/>
      <c r="K54" s="7"/>
    </row>
    <row r="55" spans="1:11" ht="34.200000000000003" customHeight="1">
      <c r="A55" s="16"/>
      <c r="B55" s="18" t="s">
        <v>11</v>
      </c>
      <c r="C55" s="20" t="s">
        <v>49</v>
      </c>
      <c r="D55" s="19" t="s">
        <v>10</v>
      </c>
      <c r="E55" s="44">
        <f>E56</f>
        <v>2.8</v>
      </c>
      <c r="F55" s="17"/>
      <c r="G55" s="7"/>
      <c r="H55" s="7"/>
      <c r="I55" s="7"/>
      <c r="J55" s="7"/>
      <c r="K55" s="7"/>
    </row>
    <row r="56" spans="1:11" ht="34.200000000000003" customHeight="1">
      <c r="A56" s="16"/>
      <c r="B56" s="18" t="s">
        <v>9</v>
      </c>
      <c r="C56" s="20" t="s">
        <v>49</v>
      </c>
      <c r="D56" s="19" t="s">
        <v>8</v>
      </c>
      <c r="E56" s="44">
        <v>2.8</v>
      </c>
      <c r="F56" s="17"/>
      <c r="G56" s="7"/>
      <c r="H56" s="7"/>
      <c r="I56" s="7"/>
      <c r="J56" s="7"/>
      <c r="K56" s="7"/>
    </row>
    <row r="57" spans="1:11" ht="34.200000000000003" customHeight="1">
      <c r="A57" s="16"/>
      <c r="B57" s="29" t="s">
        <v>56</v>
      </c>
      <c r="C57" s="20" t="s">
        <v>52</v>
      </c>
      <c r="D57" s="19" t="s">
        <v>4</v>
      </c>
      <c r="E57" s="44">
        <f>E58</f>
        <v>32.799999999999997</v>
      </c>
      <c r="F57" s="17"/>
      <c r="G57" s="7"/>
      <c r="H57" s="7"/>
      <c r="I57" s="7"/>
      <c r="J57" s="7"/>
      <c r="K57" s="7"/>
    </row>
    <row r="58" spans="1:11" ht="34.200000000000003" customHeight="1">
      <c r="A58" s="16"/>
      <c r="B58" s="18" t="s">
        <v>11</v>
      </c>
      <c r="C58" s="20" t="s">
        <v>52</v>
      </c>
      <c r="D58" s="19" t="s">
        <v>10</v>
      </c>
      <c r="E58" s="44">
        <f>E59</f>
        <v>32.799999999999997</v>
      </c>
      <c r="F58" s="17"/>
      <c r="G58" s="7"/>
      <c r="H58" s="7"/>
      <c r="I58" s="7"/>
      <c r="J58" s="7"/>
      <c r="K58" s="7"/>
    </row>
    <row r="59" spans="1:11" ht="34.200000000000003" customHeight="1">
      <c r="A59" s="16"/>
      <c r="B59" s="18" t="s">
        <v>9</v>
      </c>
      <c r="C59" s="20" t="s">
        <v>52</v>
      </c>
      <c r="D59" s="19" t="s">
        <v>8</v>
      </c>
      <c r="E59" s="44">
        <v>32.799999999999997</v>
      </c>
      <c r="F59" s="17"/>
      <c r="G59" s="7"/>
      <c r="H59" s="7"/>
      <c r="I59" s="7"/>
      <c r="J59" s="7"/>
      <c r="K59" s="7"/>
    </row>
    <row r="60" spans="1:11" ht="34.200000000000003" customHeight="1">
      <c r="A60" s="16"/>
      <c r="B60" s="29" t="s">
        <v>54</v>
      </c>
      <c r="C60" s="20" t="s">
        <v>53</v>
      </c>
      <c r="D60" s="19" t="s">
        <v>4</v>
      </c>
      <c r="E60" s="44">
        <f>E61</f>
        <v>32.799999999999997</v>
      </c>
      <c r="F60" s="17"/>
      <c r="G60" s="7"/>
      <c r="H60" s="7"/>
      <c r="I60" s="7"/>
      <c r="J60" s="7"/>
      <c r="K60" s="7"/>
    </row>
    <row r="61" spans="1:11" ht="33" customHeight="1">
      <c r="A61" s="16"/>
      <c r="B61" s="18" t="s">
        <v>11</v>
      </c>
      <c r="C61" s="20" t="s">
        <v>53</v>
      </c>
      <c r="D61" s="19" t="s">
        <v>10</v>
      </c>
      <c r="E61" s="44">
        <f>E62</f>
        <v>32.799999999999997</v>
      </c>
      <c r="F61" s="17"/>
      <c r="G61" s="7"/>
      <c r="H61" s="7"/>
      <c r="I61" s="7"/>
      <c r="J61" s="7"/>
      <c r="K61" s="7"/>
    </row>
    <row r="62" spans="1:11" ht="33" customHeight="1">
      <c r="A62" s="16"/>
      <c r="B62" s="18" t="s">
        <v>9</v>
      </c>
      <c r="C62" s="20" t="s">
        <v>53</v>
      </c>
      <c r="D62" s="19" t="s">
        <v>8</v>
      </c>
      <c r="E62" s="44">
        <v>32.799999999999997</v>
      </c>
      <c r="F62" s="17"/>
      <c r="G62" s="7"/>
      <c r="H62" s="7"/>
      <c r="I62" s="7"/>
      <c r="J62" s="7"/>
      <c r="K62" s="7"/>
    </row>
    <row r="63" spans="1:11" ht="33" customHeight="1">
      <c r="A63" s="16"/>
      <c r="B63" s="29" t="s">
        <v>55</v>
      </c>
      <c r="C63" s="20" t="s">
        <v>37</v>
      </c>
      <c r="D63" s="19" t="s">
        <v>4</v>
      </c>
      <c r="E63" s="44">
        <f>E64+E67+E70</f>
        <v>419.29999999999995</v>
      </c>
      <c r="F63" s="17"/>
      <c r="G63" s="46"/>
      <c r="H63" s="7"/>
      <c r="I63" s="7"/>
      <c r="J63" s="7"/>
      <c r="K63" s="7"/>
    </row>
    <row r="64" spans="1:11" ht="26.4" customHeight="1">
      <c r="A64" s="16"/>
      <c r="B64" s="29" t="s">
        <v>12</v>
      </c>
      <c r="C64" s="20" t="s">
        <v>73</v>
      </c>
      <c r="D64" s="19" t="s">
        <v>4</v>
      </c>
      <c r="E64" s="44">
        <f>E65</f>
        <v>14</v>
      </c>
      <c r="F64" s="17"/>
      <c r="G64" s="7"/>
      <c r="H64" s="7"/>
      <c r="I64" s="7"/>
      <c r="J64" s="7"/>
      <c r="K64" s="7"/>
    </row>
    <row r="65" spans="1:11" ht="33" customHeight="1">
      <c r="A65" s="16"/>
      <c r="B65" s="18" t="s">
        <v>11</v>
      </c>
      <c r="C65" s="20" t="s">
        <v>73</v>
      </c>
      <c r="D65" s="19" t="s">
        <v>10</v>
      </c>
      <c r="E65" s="44">
        <f>E66</f>
        <v>14</v>
      </c>
      <c r="F65" s="17"/>
      <c r="G65" s="7"/>
      <c r="H65" s="7"/>
      <c r="I65" s="7"/>
      <c r="J65" s="7"/>
      <c r="K65" s="7"/>
    </row>
    <row r="66" spans="1:11" ht="37.5" customHeight="1">
      <c r="A66" s="16"/>
      <c r="B66" s="18" t="s">
        <v>9</v>
      </c>
      <c r="C66" s="20" t="s">
        <v>73</v>
      </c>
      <c r="D66" s="19" t="s">
        <v>8</v>
      </c>
      <c r="E66" s="44">
        <v>14</v>
      </c>
      <c r="F66" s="17"/>
      <c r="G66" s="7"/>
      <c r="H66" s="7"/>
      <c r="I66" s="7"/>
      <c r="J66" s="7"/>
      <c r="K66" s="7"/>
    </row>
    <row r="67" spans="1:11" ht="39.75" customHeight="1">
      <c r="A67" s="16"/>
      <c r="B67" s="29" t="s">
        <v>79</v>
      </c>
      <c r="C67" s="20" t="s">
        <v>67</v>
      </c>
      <c r="D67" s="19" t="s">
        <v>4</v>
      </c>
      <c r="E67" s="44">
        <f>E68</f>
        <v>229.6</v>
      </c>
      <c r="F67" s="17"/>
      <c r="G67" s="7"/>
      <c r="H67" s="7"/>
      <c r="I67" s="7"/>
      <c r="J67" s="7"/>
      <c r="K67" s="7"/>
    </row>
    <row r="68" spans="1:11" ht="37.5" customHeight="1">
      <c r="A68" s="16"/>
      <c r="B68" s="18" t="s">
        <v>11</v>
      </c>
      <c r="C68" s="20" t="s">
        <v>67</v>
      </c>
      <c r="D68" s="19" t="s">
        <v>10</v>
      </c>
      <c r="E68" s="44">
        <f>E69</f>
        <v>229.6</v>
      </c>
      <c r="F68" s="17"/>
      <c r="G68" s="7"/>
      <c r="H68" s="7"/>
      <c r="I68" s="7"/>
      <c r="J68" s="7"/>
      <c r="K68" s="7"/>
    </row>
    <row r="69" spans="1:11" ht="33" customHeight="1">
      <c r="A69" s="16"/>
      <c r="B69" s="18" t="s">
        <v>9</v>
      </c>
      <c r="C69" s="20" t="s">
        <v>67</v>
      </c>
      <c r="D69" s="19" t="s">
        <v>8</v>
      </c>
      <c r="E69" s="44">
        <v>229.6</v>
      </c>
      <c r="F69" s="17"/>
      <c r="G69" s="7"/>
      <c r="H69" s="7"/>
      <c r="I69" s="7"/>
      <c r="J69" s="7"/>
      <c r="K69" s="7"/>
    </row>
    <row r="70" spans="1:11" ht="36.6" customHeight="1">
      <c r="A70" s="16"/>
      <c r="B70" s="29" t="s">
        <v>80</v>
      </c>
      <c r="C70" s="20" t="s">
        <v>72</v>
      </c>
      <c r="D70" s="19" t="s">
        <v>4</v>
      </c>
      <c r="E70" s="44">
        <f>E71</f>
        <v>175.7</v>
      </c>
      <c r="F70" s="17"/>
      <c r="G70" s="7"/>
      <c r="H70" s="7"/>
      <c r="I70" s="7"/>
      <c r="J70" s="7"/>
      <c r="K70" s="7"/>
    </row>
    <row r="71" spans="1:11" ht="34.950000000000003" customHeight="1">
      <c r="A71" s="16"/>
      <c r="B71" s="18" t="s">
        <v>11</v>
      </c>
      <c r="C71" s="20" t="s">
        <v>72</v>
      </c>
      <c r="D71" s="19" t="s">
        <v>10</v>
      </c>
      <c r="E71" s="44">
        <f>E72</f>
        <v>175.7</v>
      </c>
      <c r="F71" s="17"/>
      <c r="G71" s="7"/>
      <c r="H71" s="7"/>
      <c r="I71" s="7"/>
      <c r="J71" s="7"/>
      <c r="K71" s="7"/>
    </row>
    <row r="72" spans="1:11" ht="34.950000000000003" customHeight="1">
      <c r="A72" s="16"/>
      <c r="B72" s="18" t="s">
        <v>9</v>
      </c>
      <c r="C72" s="20" t="s">
        <v>72</v>
      </c>
      <c r="D72" s="19" t="s">
        <v>8</v>
      </c>
      <c r="E72" s="44">
        <v>175.7</v>
      </c>
      <c r="F72" s="17"/>
      <c r="G72" s="7"/>
      <c r="H72" s="7"/>
      <c r="I72" s="7"/>
      <c r="J72" s="7"/>
      <c r="K72" s="7"/>
    </row>
    <row r="73" spans="1:11" ht="26.4" customHeight="1">
      <c r="A73" s="16"/>
      <c r="B73" s="29" t="s">
        <v>51</v>
      </c>
      <c r="C73" s="20" t="s">
        <v>36</v>
      </c>
      <c r="D73" s="19" t="s">
        <v>4</v>
      </c>
      <c r="E73" s="44">
        <f>E74+E77+E80</f>
        <v>10941</v>
      </c>
      <c r="F73" s="17"/>
      <c r="G73" s="7"/>
      <c r="H73" s="7"/>
      <c r="I73" s="7"/>
      <c r="J73" s="7"/>
      <c r="K73" s="7"/>
    </row>
    <row r="74" spans="1:11" ht="33" customHeight="1">
      <c r="A74" s="16"/>
      <c r="B74" s="29" t="s">
        <v>91</v>
      </c>
      <c r="C74" s="20" t="s">
        <v>90</v>
      </c>
      <c r="D74" s="19" t="s">
        <v>4</v>
      </c>
      <c r="E74" s="44">
        <f>E75</f>
        <v>5918.6</v>
      </c>
      <c r="F74" s="17"/>
      <c r="G74" s="7"/>
      <c r="H74" s="7"/>
      <c r="I74" s="7"/>
      <c r="J74" s="7"/>
      <c r="K74" s="7"/>
    </row>
    <row r="75" spans="1:11" ht="32.25" customHeight="1">
      <c r="A75" s="16"/>
      <c r="B75" s="18" t="s">
        <v>11</v>
      </c>
      <c r="C75" s="20" t="s">
        <v>90</v>
      </c>
      <c r="D75" s="19" t="s">
        <v>10</v>
      </c>
      <c r="E75" s="44">
        <f>E76</f>
        <v>5918.6</v>
      </c>
      <c r="F75" s="17"/>
      <c r="G75" s="7"/>
      <c r="H75" s="7"/>
      <c r="I75" s="7"/>
      <c r="J75" s="7"/>
      <c r="K75" s="7"/>
    </row>
    <row r="76" spans="1:11" ht="31.5" customHeight="1">
      <c r="A76" s="16"/>
      <c r="B76" s="18" t="s">
        <v>9</v>
      </c>
      <c r="C76" s="20" t="s">
        <v>90</v>
      </c>
      <c r="D76" s="19" t="s">
        <v>8</v>
      </c>
      <c r="E76" s="44">
        <v>5918.6</v>
      </c>
      <c r="F76" s="17"/>
      <c r="G76" s="7"/>
      <c r="H76" s="7"/>
      <c r="I76" s="7"/>
      <c r="J76" s="7"/>
      <c r="K76" s="7"/>
    </row>
    <row r="77" spans="1:11" ht="33" customHeight="1">
      <c r="A77" s="16"/>
      <c r="B77" s="29" t="s">
        <v>81</v>
      </c>
      <c r="C77" s="20" t="s">
        <v>64</v>
      </c>
      <c r="D77" s="19" t="s">
        <v>4</v>
      </c>
      <c r="E77" s="44">
        <v>22.4</v>
      </c>
      <c r="F77" s="17"/>
      <c r="G77" s="7"/>
      <c r="H77" s="7"/>
      <c r="I77" s="7"/>
      <c r="J77" s="7"/>
      <c r="K77" s="7"/>
    </row>
    <row r="78" spans="1:11" ht="32.25" customHeight="1">
      <c r="A78" s="16"/>
      <c r="B78" s="18" t="s">
        <v>11</v>
      </c>
      <c r="C78" s="20" t="s">
        <v>64</v>
      </c>
      <c r="D78" s="19" t="s">
        <v>10</v>
      </c>
      <c r="E78" s="44">
        <v>22.4</v>
      </c>
      <c r="F78" s="17"/>
      <c r="G78" s="7"/>
      <c r="H78" s="7"/>
      <c r="I78" s="7"/>
      <c r="J78" s="7"/>
      <c r="K78" s="7"/>
    </row>
    <row r="79" spans="1:11" ht="31.5" customHeight="1">
      <c r="A79" s="16"/>
      <c r="B79" s="18" t="s">
        <v>9</v>
      </c>
      <c r="C79" s="20" t="s">
        <v>64</v>
      </c>
      <c r="D79" s="19" t="s">
        <v>8</v>
      </c>
      <c r="E79" s="44">
        <v>22.4</v>
      </c>
      <c r="F79" s="17"/>
      <c r="G79" s="7"/>
      <c r="H79" s="7"/>
      <c r="I79" s="7"/>
      <c r="J79" s="7"/>
      <c r="K79" s="7"/>
    </row>
    <row r="80" spans="1:11" ht="33" customHeight="1">
      <c r="A80" s="16"/>
      <c r="B80" s="29" t="s">
        <v>97</v>
      </c>
      <c r="C80" s="20" t="s">
        <v>96</v>
      </c>
      <c r="D80" s="19" t="s">
        <v>4</v>
      </c>
      <c r="E80" s="44">
        <f>E81</f>
        <v>5000</v>
      </c>
      <c r="F80" s="17"/>
      <c r="G80" s="7"/>
      <c r="H80" s="7"/>
      <c r="I80" s="7"/>
      <c r="J80" s="7"/>
      <c r="K80" s="7"/>
    </row>
    <row r="81" spans="1:11" ht="32.25" customHeight="1">
      <c r="A81" s="16"/>
      <c r="B81" s="18" t="s">
        <v>11</v>
      </c>
      <c r="C81" s="20" t="s">
        <v>96</v>
      </c>
      <c r="D81" s="19" t="s">
        <v>10</v>
      </c>
      <c r="E81" s="44">
        <f>E82</f>
        <v>5000</v>
      </c>
      <c r="F81" s="17"/>
      <c r="G81" s="7"/>
      <c r="H81" s="7"/>
      <c r="I81" s="7"/>
      <c r="J81" s="7"/>
      <c r="K81" s="7"/>
    </row>
    <row r="82" spans="1:11" ht="31.5" customHeight="1">
      <c r="A82" s="16"/>
      <c r="B82" s="18" t="s">
        <v>9</v>
      </c>
      <c r="C82" s="20" t="s">
        <v>96</v>
      </c>
      <c r="D82" s="19" t="s">
        <v>8</v>
      </c>
      <c r="E82" s="44">
        <v>5000</v>
      </c>
      <c r="F82" s="17"/>
      <c r="G82" s="7"/>
      <c r="H82" s="7"/>
      <c r="I82" s="7"/>
      <c r="J82" s="7"/>
      <c r="K82" s="7"/>
    </row>
    <row r="83" spans="1:11" ht="32.25" customHeight="1">
      <c r="A83" s="16"/>
      <c r="B83" s="29" t="s">
        <v>50</v>
      </c>
      <c r="C83" s="20" t="s">
        <v>35</v>
      </c>
      <c r="D83" s="19" t="s">
        <v>4</v>
      </c>
      <c r="E83" s="44">
        <f>E84</f>
        <v>1690.6</v>
      </c>
      <c r="F83" s="17"/>
      <c r="G83" s="7"/>
      <c r="H83" s="7"/>
      <c r="I83" s="7"/>
      <c r="J83" s="7"/>
      <c r="K83" s="7"/>
    </row>
    <row r="84" spans="1:11" ht="23.25" customHeight="1">
      <c r="A84" s="16"/>
      <c r="B84" s="29" t="s">
        <v>12</v>
      </c>
      <c r="C84" s="20" t="s">
        <v>34</v>
      </c>
      <c r="D84" s="19" t="s">
        <v>4</v>
      </c>
      <c r="E84" s="44">
        <f>E85</f>
        <v>1690.6</v>
      </c>
      <c r="F84" s="17"/>
      <c r="G84" s="7"/>
      <c r="H84" s="7"/>
      <c r="I84" s="7"/>
      <c r="J84" s="7"/>
      <c r="K84" s="7"/>
    </row>
    <row r="85" spans="1:11" ht="29.25" customHeight="1">
      <c r="A85" s="16"/>
      <c r="B85" s="18" t="s">
        <v>11</v>
      </c>
      <c r="C85" s="20" t="s">
        <v>34</v>
      </c>
      <c r="D85" s="19" t="s">
        <v>10</v>
      </c>
      <c r="E85" s="44">
        <f>E86</f>
        <v>1690.6</v>
      </c>
      <c r="F85" s="17"/>
      <c r="G85" s="7"/>
      <c r="H85" s="7"/>
      <c r="I85" s="7"/>
      <c r="J85" s="7"/>
      <c r="K85" s="7"/>
    </row>
    <row r="86" spans="1:11" ht="31.5" customHeight="1">
      <c r="A86" s="16"/>
      <c r="B86" s="18" t="s">
        <v>9</v>
      </c>
      <c r="C86" s="20" t="s">
        <v>34</v>
      </c>
      <c r="D86" s="19" t="s">
        <v>8</v>
      </c>
      <c r="E86" s="44">
        <v>1690.6</v>
      </c>
      <c r="F86" s="17"/>
      <c r="G86" s="7"/>
      <c r="H86" s="7"/>
      <c r="I86" s="7"/>
      <c r="J86" s="7"/>
      <c r="K86" s="7"/>
    </row>
    <row r="87" spans="1:11" ht="33.75" customHeight="1">
      <c r="A87" s="16"/>
      <c r="B87" s="29" t="s">
        <v>33</v>
      </c>
      <c r="C87" s="20" t="s">
        <v>32</v>
      </c>
      <c r="D87" s="19" t="s">
        <v>4</v>
      </c>
      <c r="E87" s="44">
        <f>E88+E95+E101+E104+E109+E112+E115+E121+E124+E118</f>
        <v>25598.600000000002</v>
      </c>
      <c r="F87" s="17"/>
      <c r="G87" s="7"/>
      <c r="H87" s="7"/>
      <c r="I87" s="7"/>
      <c r="J87" s="7"/>
      <c r="K87" s="7"/>
    </row>
    <row r="88" spans="1:11" ht="29.25" customHeight="1">
      <c r="A88" s="16"/>
      <c r="B88" s="29" t="s">
        <v>31</v>
      </c>
      <c r="C88" s="20" t="s">
        <v>28</v>
      </c>
      <c r="D88" s="19" t="s">
        <v>4</v>
      </c>
      <c r="E88" s="44">
        <f>E89+E91+E93</f>
        <v>9415.8999999999978</v>
      </c>
      <c r="F88" s="17"/>
      <c r="G88" s="7"/>
      <c r="H88" s="7"/>
      <c r="I88" s="7"/>
      <c r="J88" s="7"/>
      <c r="K88" s="7"/>
    </row>
    <row r="89" spans="1:11" ht="56.25" customHeight="1">
      <c r="A89" s="16"/>
      <c r="B89" s="18" t="s">
        <v>16</v>
      </c>
      <c r="C89" s="20" t="s">
        <v>28</v>
      </c>
      <c r="D89" s="19" t="s">
        <v>15</v>
      </c>
      <c r="E89" s="44">
        <f>E90</f>
        <v>6325.9</v>
      </c>
      <c r="F89" s="17"/>
      <c r="G89" s="7"/>
      <c r="H89" s="7"/>
      <c r="I89" s="7"/>
      <c r="J89" s="7"/>
      <c r="K89" s="7"/>
    </row>
    <row r="90" spans="1:11" ht="23.25" customHeight="1">
      <c r="A90" s="16"/>
      <c r="B90" s="18" t="s">
        <v>30</v>
      </c>
      <c r="C90" s="20" t="s">
        <v>28</v>
      </c>
      <c r="D90" s="19" t="s">
        <v>29</v>
      </c>
      <c r="E90" s="44">
        <v>6325.9</v>
      </c>
      <c r="F90" s="17"/>
      <c r="G90" s="7"/>
      <c r="H90" s="7"/>
      <c r="I90" s="7"/>
      <c r="J90" s="7"/>
      <c r="K90" s="7"/>
    </row>
    <row r="91" spans="1:11" ht="33" customHeight="1">
      <c r="A91" s="16"/>
      <c r="B91" s="18" t="s">
        <v>11</v>
      </c>
      <c r="C91" s="20" t="s">
        <v>28</v>
      </c>
      <c r="D91" s="19" t="s">
        <v>10</v>
      </c>
      <c r="E91" s="44">
        <f>E92</f>
        <v>3076.2</v>
      </c>
      <c r="F91" s="17"/>
      <c r="G91" s="7"/>
      <c r="H91" s="7"/>
      <c r="I91" s="7"/>
      <c r="J91" s="7"/>
      <c r="K91" s="7"/>
    </row>
    <row r="92" spans="1:11" ht="32.25" customHeight="1">
      <c r="A92" s="16"/>
      <c r="B92" s="18" t="s">
        <v>9</v>
      </c>
      <c r="C92" s="20" t="s">
        <v>28</v>
      </c>
      <c r="D92" s="19" t="s">
        <v>8</v>
      </c>
      <c r="E92" s="44">
        <v>3076.2</v>
      </c>
      <c r="F92" s="17"/>
      <c r="G92" s="7"/>
      <c r="H92" s="7"/>
      <c r="I92" s="7"/>
      <c r="J92" s="7"/>
      <c r="K92" s="7"/>
    </row>
    <row r="93" spans="1:11" ht="25.95" customHeight="1">
      <c r="A93" s="16"/>
      <c r="B93" s="18" t="s">
        <v>26</v>
      </c>
      <c r="C93" s="20" t="s">
        <v>28</v>
      </c>
      <c r="D93" s="19">
        <v>800</v>
      </c>
      <c r="E93" s="44">
        <f>E94</f>
        <v>13.8</v>
      </c>
      <c r="F93" s="17"/>
      <c r="G93" s="7"/>
      <c r="H93" s="7"/>
      <c r="I93" s="7"/>
      <c r="J93" s="7"/>
      <c r="K93" s="7"/>
    </row>
    <row r="94" spans="1:11" ht="27.6" customHeight="1">
      <c r="A94" s="16"/>
      <c r="B94" s="18" t="s">
        <v>24</v>
      </c>
      <c r="C94" s="20" t="s">
        <v>28</v>
      </c>
      <c r="D94" s="19">
        <v>850</v>
      </c>
      <c r="E94" s="44">
        <v>13.8</v>
      </c>
      <c r="F94" s="17"/>
      <c r="G94" s="7"/>
      <c r="H94" s="7"/>
      <c r="I94" s="7"/>
      <c r="J94" s="7"/>
      <c r="K94" s="7"/>
    </row>
    <row r="95" spans="1:11" ht="30.75" customHeight="1">
      <c r="A95" s="16"/>
      <c r="B95" s="29" t="s">
        <v>27</v>
      </c>
      <c r="C95" s="20" t="s">
        <v>21</v>
      </c>
      <c r="D95" s="19" t="s">
        <v>4</v>
      </c>
      <c r="E95" s="44">
        <f>E96</f>
        <v>590.1</v>
      </c>
      <c r="F95" s="17"/>
      <c r="G95" s="7"/>
      <c r="H95" s="7"/>
      <c r="I95" s="7"/>
      <c r="J95" s="7"/>
      <c r="K95" s="7"/>
    </row>
    <row r="96" spans="1:11" ht="23.25" customHeight="1">
      <c r="A96" s="16"/>
      <c r="B96" s="18" t="s">
        <v>26</v>
      </c>
      <c r="C96" s="20" t="s">
        <v>21</v>
      </c>
      <c r="D96" s="19" t="s">
        <v>25</v>
      </c>
      <c r="E96" s="44">
        <f>E97+E98+E100+E99</f>
        <v>590.1</v>
      </c>
      <c r="F96" s="17"/>
      <c r="G96" s="7"/>
      <c r="H96" s="7"/>
      <c r="I96" s="7"/>
      <c r="J96" s="7"/>
      <c r="K96" s="7"/>
    </row>
    <row r="97" spans="1:11" ht="23.25" customHeight="1">
      <c r="A97" s="16"/>
      <c r="B97" s="18" t="s">
        <v>94</v>
      </c>
      <c r="C97" s="20" t="s">
        <v>21</v>
      </c>
      <c r="D97" s="19">
        <v>830</v>
      </c>
      <c r="E97" s="44">
        <v>80.3</v>
      </c>
      <c r="F97" s="17"/>
      <c r="G97" s="7"/>
      <c r="H97" s="7"/>
      <c r="I97" s="7"/>
      <c r="J97" s="7"/>
      <c r="K97" s="7"/>
    </row>
    <row r="98" spans="1:11" ht="23.25" customHeight="1">
      <c r="A98" s="16"/>
      <c r="B98" s="18" t="s">
        <v>24</v>
      </c>
      <c r="C98" s="20" t="s">
        <v>21</v>
      </c>
      <c r="D98" s="19" t="s">
        <v>23</v>
      </c>
      <c r="E98" s="44">
        <v>59.8</v>
      </c>
      <c r="F98" s="17"/>
      <c r="G98" s="7"/>
      <c r="H98" s="7"/>
      <c r="I98" s="7"/>
      <c r="J98" s="7"/>
      <c r="K98" s="7"/>
    </row>
    <row r="99" spans="1:11" ht="23.25" customHeight="1">
      <c r="A99" s="16"/>
      <c r="B99" s="18" t="s">
        <v>22</v>
      </c>
      <c r="C99" s="20" t="s">
        <v>21</v>
      </c>
      <c r="D99" s="19">
        <v>870</v>
      </c>
      <c r="E99" s="44">
        <v>50</v>
      </c>
      <c r="F99" s="17"/>
      <c r="G99" s="7"/>
      <c r="H99" s="7"/>
      <c r="I99" s="7"/>
      <c r="J99" s="7"/>
      <c r="K99" s="7"/>
    </row>
    <row r="100" spans="1:11" ht="23.25" customHeight="1">
      <c r="A100" s="16"/>
      <c r="B100" s="18" t="s">
        <v>74</v>
      </c>
      <c r="C100" s="20" t="s">
        <v>21</v>
      </c>
      <c r="D100" s="19">
        <v>880</v>
      </c>
      <c r="E100" s="44">
        <v>400</v>
      </c>
      <c r="F100" s="17"/>
      <c r="G100" s="7"/>
      <c r="H100" s="7"/>
      <c r="I100" s="7"/>
      <c r="J100" s="7"/>
      <c r="K100" s="7"/>
    </row>
    <row r="101" spans="1:11" ht="23.25" customHeight="1">
      <c r="A101" s="16"/>
      <c r="B101" s="29" t="s">
        <v>20</v>
      </c>
      <c r="C101" s="20" t="s">
        <v>19</v>
      </c>
      <c r="D101" s="19" t="s">
        <v>4</v>
      </c>
      <c r="E101" s="44">
        <f>E102</f>
        <v>2377</v>
      </c>
      <c r="F101" s="17"/>
      <c r="G101" s="7"/>
      <c r="H101" s="7"/>
      <c r="I101" s="7"/>
      <c r="J101" s="7"/>
      <c r="K101" s="7"/>
    </row>
    <row r="102" spans="1:11" ht="45" customHeight="1">
      <c r="A102" s="16"/>
      <c r="B102" s="18" t="s">
        <v>16</v>
      </c>
      <c r="C102" s="20" t="s">
        <v>19</v>
      </c>
      <c r="D102" s="19" t="s">
        <v>15</v>
      </c>
      <c r="E102" s="44">
        <f>E103</f>
        <v>2377</v>
      </c>
      <c r="F102" s="17"/>
      <c r="G102" s="7"/>
      <c r="H102" s="7"/>
      <c r="I102" s="7"/>
      <c r="J102" s="7"/>
      <c r="K102" s="7"/>
    </row>
    <row r="103" spans="1:11" ht="23.25" customHeight="1">
      <c r="A103" s="16"/>
      <c r="B103" s="18" t="s">
        <v>14</v>
      </c>
      <c r="C103" s="20" t="s">
        <v>19</v>
      </c>
      <c r="D103" s="19" t="s">
        <v>13</v>
      </c>
      <c r="E103" s="44">
        <v>2377</v>
      </c>
      <c r="F103" s="17"/>
      <c r="G103" s="7"/>
      <c r="H103" s="7"/>
      <c r="I103" s="7"/>
      <c r="J103" s="7"/>
      <c r="K103" s="7"/>
    </row>
    <row r="104" spans="1:11" ht="23.25" customHeight="1">
      <c r="A104" s="16"/>
      <c r="B104" s="29" t="s">
        <v>18</v>
      </c>
      <c r="C104" s="20" t="s">
        <v>17</v>
      </c>
      <c r="D104" s="19" t="s">
        <v>4</v>
      </c>
      <c r="E104" s="44">
        <f>E105+E107</f>
        <v>10179.5</v>
      </c>
      <c r="F104" s="17"/>
      <c r="G104" s="7"/>
      <c r="H104" s="7"/>
      <c r="I104" s="7"/>
      <c r="J104" s="7"/>
      <c r="K104" s="7"/>
    </row>
    <row r="105" spans="1:11" ht="47.25" customHeight="1">
      <c r="A105" s="16"/>
      <c r="B105" s="18" t="s">
        <v>16</v>
      </c>
      <c r="C105" s="20" t="s">
        <v>17</v>
      </c>
      <c r="D105" s="19" t="s">
        <v>15</v>
      </c>
      <c r="E105" s="44">
        <f>E106</f>
        <v>10035.799999999999</v>
      </c>
      <c r="F105" s="17"/>
      <c r="G105" s="7"/>
      <c r="H105" s="7"/>
      <c r="I105" s="7"/>
      <c r="J105" s="7"/>
      <c r="K105" s="7"/>
    </row>
    <row r="106" spans="1:11" ht="23.25" customHeight="1">
      <c r="A106" s="16"/>
      <c r="B106" s="18" t="s">
        <v>14</v>
      </c>
      <c r="C106" s="20" t="s">
        <v>17</v>
      </c>
      <c r="D106" s="19" t="s">
        <v>13</v>
      </c>
      <c r="E106" s="44">
        <v>10035.799999999999</v>
      </c>
      <c r="F106" s="17"/>
      <c r="G106" s="7"/>
      <c r="H106" s="7"/>
      <c r="I106" s="7"/>
      <c r="J106" s="7"/>
      <c r="K106" s="7"/>
    </row>
    <row r="107" spans="1:11" ht="34.5" customHeight="1">
      <c r="A107" s="16"/>
      <c r="B107" s="18" t="s">
        <v>11</v>
      </c>
      <c r="C107" s="20" t="s">
        <v>17</v>
      </c>
      <c r="D107" s="19" t="s">
        <v>10</v>
      </c>
      <c r="E107" s="44">
        <f>E108</f>
        <v>143.69999999999999</v>
      </c>
      <c r="F107" s="17"/>
      <c r="G107" s="7"/>
      <c r="H107" s="7"/>
      <c r="I107" s="7"/>
      <c r="J107" s="7"/>
      <c r="K107" s="7"/>
    </row>
    <row r="108" spans="1:11" ht="32.25" customHeight="1">
      <c r="A108" s="16"/>
      <c r="B108" s="18" t="s">
        <v>9</v>
      </c>
      <c r="C108" s="20" t="s">
        <v>17</v>
      </c>
      <c r="D108" s="19" t="s">
        <v>8</v>
      </c>
      <c r="E108" s="44">
        <v>143.69999999999999</v>
      </c>
      <c r="F108" s="17"/>
      <c r="G108" s="7"/>
      <c r="H108" s="7"/>
      <c r="I108" s="7"/>
      <c r="J108" s="7"/>
      <c r="K108" s="7"/>
    </row>
    <row r="109" spans="1:11" ht="48.75" customHeight="1">
      <c r="A109" s="16"/>
      <c r="B109" s="29" t="s">
        <v>76</v>
      </c>
      <c r="C109" s="20" t="s">
        <v>75</v>
      </c>
      <c r="D109" s="19" t="s">
        <v>4</v>
      </c>
      <c r="E109" s="44">
        <f>E110</f>
        <v>904.3</v>
      </c>
      <c r="F109" s="17"/>
      <c r="G109" s="7"/>
      <c r="H109" s="7"/>
      <c r="I109" s="7"/>
      <c r="J109" s="7"/>
      <c r="K109" s="7"/>
    </row>
    <row r="110" spans="1:11" ht="29.25" customHeight="1">
      <c r="A110" s="16"/>
      <c r="B110" s="18" t="s">
        <v>11</v>
      </c>
      <c r="C110" s="20" t="s">
        <v>75</v>
      </c>
      <c r="D110" s="19" t="s">
        <v>10</v>
      </c>
      <c r="E110" s="44">
        <f>E111</f>
        <v>904.3</v>
      </c>
      <c r="F110" s="17"/>
      <c r="G110" s="7"/>
      <c r="H110" s="7"/>
      <c r="I110" s="7"/>
      <c r="J110" s="7"/>
      <c r="K110" s="7"/>
    </row>
    <row r="111" spans="1:11" ht="27.6" customHeight="1">
      <c r="A111" s="16"/>
      <c r="B111" s="29" t="s">
        <v>84</v>
      </c>
      <c r="C111" s="20" t="s">
        <v>75</v>
      </c>
      <c r="D111" s="19" t="s">
        <v>8</v>
      </c>
      <c r="E111" s="44">
        <v>904.3</v>
      </c>
      <c r="F111" s="17"/>
      <c r="G111" s="7"/>
      <c r="H111" s="7"/>
      <c r="I111" s="7"/>
      <c r="J111" s="7"/>
      <c r="K111" s="7"/>
    </row>
    <row r="112" spans="1:11" ht="30.75" customHeight="1">
      <c r="A112" s="16"/>
      <c r="B112" s="29" t="s">
        <v>27</v>
      </c>
      <c r="C112" s="20" t="s">
        <v>77</v>
      </c>
      <c r="D112" s="19" t="s">
        <v>4</v>
      </c>
      <c r="E112" s="44">
        <f>E113</f>
        <v>284.39999999999998</v>
      </c>
      <c r="F112" s="17"/>
      <c r="G112" s="7"/>
      <c r="H112" s="7"/>
      <c r="I112" s="7"/>
      <c r="J112" s="7"/>
      <c r="K112" s="7"/>
    </row>
    <row r="113" spans="1:11" ht="23.25" customHeight="1">
      <c r="A113" s="16"/>
      <c r="B113" s="18" t="s">
        <v>26</v>
      </c>
      <c r="C113" s="20" t="s">
        <v>77</v>
      </c>
      <c r="D113" s="19" t="s">
        <v>25</v>
      </c>
      <c r="E113" s="44">
        <f>E114</f>
        <v>284.39999999999998</v>
      </c>
      <c r="F113" s="17"/>
      <c r="G113" s="7"/>
      <c r="H113" s="7"/>
      <c r="I113" s="7"/>
      <c r="J113" s="7"/>
      <c r="K113" s="7"/>
    </row>
    <row r="114" spans="1:11" ht="23.25" customHeight="1">
      <c r="A114" s="16"/>
      <c r="B114" s="18" t="s">
        <v>74</v>
      </c>
      <c r="C114" s="20" t="s">
        <v>77</v>
      </c>
      <c r="D114" s="19">
        <v>880</v>
      </c>
      <c r="E114" s="44">
        <v>284.39999999999998</v>
      </c>
      <c r="F114" s="17"/>
      <c r="G114" s="7"/>
      <c r="H114" s="7"/>
      <c r="I114" s="7"/>
      <c r="J114" s="7"/>
      <c r="K114" s="7"/>
    </row>
    <row r="115" spans="1:11" ht="48.75" customHeight="1">
      <c r="A115" s="16"/>
      <c r="B115" s="29" t="s">
        <v>99</v>
      </c>
      <c r="C115" s="20" t="s">
        <v>98</v>
      </c>
      <c r="D115" s="19" t="s">
        <v>4</v>
      </c>
      <c r="E115" s="44">
        <f>E116</f>
        <v>1380.9</v>
      </c>
      <c r="F115" s="17"/>
      <c r="G115" s="7"/>
      <c r="H115" s="7"/>
      <c r="I115" s="7"/>
      <c r="J115" s="7"/>
      <c r="K115" s="7"/>
    </row>
    <row r="116" spans="1:11" ht="29.25" customHeight="1">
      <c r="A116" s="16"/>
      <c r="B116" s="18" t="s">
        <v>11</v>
      </c>
      <c r="C116" s="20" t="s">
        <v>98</v>
      </c>
      <c r="D116" s="19" t="s">
        <v>10</v>
      </c>
      <c r="E116" s="44">
        <f>E117</f>
        <v>1380.9</v>
      </c>
      <c r="F116" s="17"/>
      <c r="G116" s="7"/>
      <c r="H116" s="7"/>
      <c r="I116" s="7"/>
      <c r="J116" s="7"/>
      <c r="K116" s="7"/>
    </row>
    <row r="117" spans="1:11" ht="31.5" customHeight="1">
      <c r="A117" s="16"/>
      <c r="B117" s="18" t="s">
        <v>9</v>
      </c>
      <c r="C117" s="20" t="s">
        <v>98</v>
      </c>
      <c r="D117" s="19" t="s">
        <v>8</v>
      </c>
      <c r="E117" s="44">
        <v>1380.9</v>
      </c>
      <c r="F117" s="17"/>
      <c r="G117" s="7"/>
      <c r="H117" s="7"/>
      <c r="I117" s="7"/>
      <c r="J117" s="7"/>
      <c r="K117" s="7"/>
    </row>
    <row r="118" spans="1:11" ht="36.6" customHeight="1">
      <c r="A118" s="16"/>
      <c r="B118" s="29" t="s">
        <v>113</v>
      </c>
      <c r="C118" s="20" t="s">
        <v>112</v>
      </c>
      <c r="D118" s="19" t="s">
        <v>4</v>
      </c>
      <c r="E118" s="44">
        <f>E119</f>
        <v>92</v>
      </c>
      <c r="F118" s="17"/>
      <c r="G118" s="7"/>
      <c r="H118" s="7"/>
      <c r="I118" s="7"/>
      <c r="J118" s="7"/>
      <c r="K118" s="7"/>
    </row>
    <row r="119" spans="1:11" ht="29.25" customHeight="1">
      <c r="A119" s="16"/>
      <c r="B119" s="18" t="s">
        <v>11</v>
      </c>
      <c r="C119" s="20" t="s">
        <v>112</v>
      </c>
      <c r="D119" s="19" t="s">
        <v>10</v>
      </c>
      <c r="E119" s="44">
        <f>E120</f>
        <v>92</v>
      </c>
      <c r="F119" s="17"/>
      <c r="G119" s="7"/>
      <c r="H119" s="7"/>
      <c r="I119" s="7"/>
      <c r="J119" s="7"/>
      <c r="K119" s="7"/>
    </row>
    <row r="120" spans="1:11" ht="31.5" customHeight="1">
      <c r="A120" s="16"/>
      <c r="B120" s="18" t="s">
        <v>9</v>
      </c>
      <c r="C120" s="20" t="s">
        <v>112</v>
      </c>
      <c r="D120" s="19" t="s">
        <v>8</v>
      </c>
      <c r="E120" s="44">
        <v>92</v>
      </c>
      <c r="F120" s="17"/>
      <c r="G120" s="7"/>
      <c r="H120" s="7"/>
      <c r="I120" s="7"/>
      <c r="J120" s="7"/>
      <c r="K120" s="7"/>
    </row>
    <row r="121" spans="1:11" ht="48.75" customHeight="1">
      <c r="A121" s="16"/>
      <c r="B121" s="29" t="s">
        <v>101</v>
      </c>
      <c r="C121" s="20" t="s">
        <v>100</v>
      </c>
      <c r="D121" s="19" t="s">
        <v>4</v>
      </c>
      <c r="E121" s="44">
        <f>E122</f>
        <v>295.39999999999998</v>
      </c>
      <c r="F121" s="17"/>
      <c r="G121" s="7"/>
      <c r="H121" s="7"/>
      <c r="I121" s="7"/>
      <c r="J121" s="7"/>
      <c r="K121" s="7"/>
    </row>
    <row r="122" spans="1:11" ht="29.25" customHeight="1">
      <c r="A122" s="16"/>
      <c r="B122" s="18" t="s">
        <v>11</v>
      </c>
      <c r="C122" s="20" t="s">
        <v>100</v>
      </c>
      <c r="D122" s="19" t="s">
        <v>10</v>
      </c>
      <c r="E122" s="44">
        <f>E123</f>
        <v>295.39999999999998</v>
      </c>
      <c r="F122" s="17"/>
      <c r="G122" s="7"/>
      <c r="H122" s="7"/>
      <c r="I122" s="7"/>
      <c r="J122" s="7"/>
      <c r="K122" s="7"/>
    </row>
    <row r="123" spans="1:11" ht="31.5" customHeight="1">
      <c r="A123" s="16"/>
      <c r="B123" s="18" t="s">
        <v>9</v>
      </c>
      <c r="C123" s="20" t="s">
        <v>100</v>
      </c>
      <c r="D123" s="19" t="s">
        <v>8</v>
      </c>
      <c r="E123" s="44">
        <v>295.39999999999998</v>
      </c>
      <c r="F123" s="17"/>
      <c r="G123" s="7"/>
      <c r="H123" s="7"/>
      <c r="I123" s="7"/>
      <c r="J123" s="7"/>
      <c r="K123" s="7"/>
    </row>
    <row r="124" spans="1:11" ht="48.75" customHeight="1">
      <c r="A124" s="16"/>
      <c r="B124" s="29" t="s">
        <v>104</v>
      </c>
      <c r="C124" s="20" t="s">
        <v>102</v>
      </c>
      <c r="D124" s="19" t="s">
        <v>4</v>
      </c>
      <c r="E124" s="44">
        <f>E125</f>
        <v>79.099999999999994</v>
      </c>
      <c r="F124" s="17"/>
      <c r="G124" s="7"/>
      <c r="H124" s="7"/>
      <c r="I124" s="7"/>
      <c r="J124" s="7"/>
      <c r="K124" s="7"/>
    </row>
    <row r="125" spans="1:11" ht="29.25" customHeight="1">
      <c r="A125" s="16"/>
      <c r="B125" s="29" t="s">
        <v>103</v>
      </c>
      <c r="C125" s="20" t="s">
        <v>102</v>
      </c>
      <c r="D125" s="19">
        <v>100</v>
      </c>
      <c r="E125" s="44">
        <f>E126</f>
        <v>79.099999999999994</v>
      </c>
      <c r="F125" s="17"/>
      <c r="G125" s="7"/>
      <c r="H125" s="7"/>
      <c r="I125" s="7"/>
      <c r="J125" s="7"/>
      <c r="K125" s="7"/>
    </row>
    <row r="126" spans="1:11" ht="26.4" customHeight="1">
      <c r="A126" s="16"/>
      <c r="B126" s="18" t="s">
        <v>14</v>
      </c>
      <c r="C126" s="20" t="s">
        <v>102</v>
      </c>
      <c r="D126" s="19">
        <v>110</v>
      </c>
      <c r="E126" s="44">
        <v>79.099999999999994</v>
      </c>
      <c r="F126" s="17"/>
      <c r="G126" s="7"/>
      <c r="H126" s="7"/>
      <c r="I126" s="7"/>
      <c r="J126" s="7"/>
      <c r="K126" s="7"/>
    </row>
    <row r="127" spans="1:11" ht="48" customHeight="1">
      <c r="A127" s="16"/>
      <c r="B127" s="29" t="s">
        <v>7</v>
      </c>
      <c r="C127" s="20" t="s">
        <v>6</v>
      </c>
      <c r="D127" s="19" t="s">
        <v>4</v>
      </c>
      <c r="E127" s="44">
        <f>E128</f>
        <v>7426</v>
      </c>
      <c r="F127" s="17"/>
      <c r="G127" s="7"/>
      <c r="H127" s="7"/>
      <c r="I127" s="7"/>
      <c r="J127" s="7"/>
      <c r="K127" s="7"/>
    </row>
    <row r="128" spans="1:11" ht="55.95" customHeight="1">
      <c r="A128" s="16"/>
      <c r="B128" s="29" t="s">
        <v>5</v>
      </c>
      <c r="C128" s="20" t="s">
        <v>1</v>
      </c>
      <c r="D128" s="19" t="s">
        <v>4</v>
      </c>
      <c r="E128" s="44">
        <f>E129</f>
        <v>7426</v>
      </c>
      <c r="F128" s="17"/>
      <c r="G128" s="7"/>
      <c r="H128" s="7"/>
      <c r="I128" s="7"/>
      <c r="J128" s="7"/>
      <c r="K128" s="7"/>
    </row>
    <row r="129" spans="1:11" ht="23.25" customHeight="1">
      <c r="A129" s="16"/>
      <c r="B129" s="18" t="s">
        <v>3</v>
      </c>
      <c r="C129" s="20" t="s">
        <v>1</v>
      </c>
      <c r="D129" s="19" t="s">
        <v>2</v>
      </c>
      <c r="E129" s="44">
        <f>E130</f>
        <v>7426</v>
      </c>
      <c r="F129" s="17"/>
      <c r="G129" s="7"/>
      <c r="H129" s="7"/>
      <c r="I129" s="7"/>
      <c r="J129" s="7"/>
      <c r="K129" s="7"/>
    </row>
    <row r="130" spans="1:11" ht="56.4" customHeight="1">
      <c r="A130" s="16"/>
      <c r="B130" s="35" t="s">
        <v>68</v>
      </c>
      <c r="C130" s="20" t="s">
        <v>1</v>
      </c>
      <c r="D130" s="19" t="s">
        <v>0</v>
      </c>
      <c r="E130" s="44">
        <v>7426</v>
      </c>
      <c r="F130" s="17"/>
      <c r="G130" s="7"/>
      <c r="H130" s="7"/>
      <c r="I130" s="7"/>
      <c r="J130" s="7"/>
      <c r="K130" s="7"/>
    </row>
    <row r="131" spans="1:11" ht="25.5" customHeight="1">
      <c r="A131" s="15"/>
      <c r="B131" s="21"/>
      <c r="C131" s="10"/>
      <c r="D131" s="10"/>
      <c r="E131" s="12"/>
      <c r="F131" s="7"/>
      <c r="G131" s="7"/>
      <c r="H131" s="7"/>
      <c r="I131" s="7"/>
      <c r="J131" s="7"/>
      <c r="K131" s="7"/>
    </row>
    <row r="132" spans="1:11" ht="11.25" customHeight="1">
      <c r="A132" s="15"/>
      <c r="B132" s="21"/>
      <c r="C132" s="10"/>
      <c r="D132" s="10"/>
      <c r="E132" s="12"/>
      <c r="F132" s="7"/>
      <c r="G132" s="7"/>
      <c r="H132" s="7"/>
      <c r="I132" s="7"/>
      <c r="J132" s="7"/>
      <c r="K132" s="7"/>
    </row>
  </sheetData>
  <mergeCells count="4">
    <mergeCell ref="B5:E5"/>
    <mergeCell ref="C1:E1"/>
    <mergeCell ref="C2:E2"/>
    <mergeCell ref="C3:E3"/>
  </mergeCells>
  <pageMargins left="0.15748031496062992" right="0.35433070866141736" top="0.39370078740157483" bottom="0.27559055118110237" header="0.15748031496062992" footer="0.51181102362204722"/>
  <pageSetup paperSize="9" scale="80" fitToHeight="0" orientation="portrait"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Бюджет_4</vt:lpstr>
      <vt:lpstr>Бюджет_4!Заголовки_для_печати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Показаньева Ольга Михайловна</dc:creator>
  <cp:lastModifiedBy>Бухгалтерия</cp:lastModifiedBy>
  <cp:lastPrinted>2024-01-19T10:08:14Z</cp:lastPrinted>
  <dcterms:created xsi:type="dcterms:W3CDTF">2020-12-01T09:24:08Z</dcterms:created>
  <dcterms:modified xsi:type="dcterms:W3CDTF">2024-01-19T10:08:24Z</dcterms:modified>
</cp:coreProperties>
</file>